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<sst xmlns="http://schemas.openxmlformats.org/spreadsheetml/2006/main" count="29" uniqueCount="28">
  <si>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Выполнение работ по содержанию и ремонту ж/ф и</t>
  </si>
  <si>
    <t>Апрель</t>
  </si>
  <si>
    <t>Январь</t>
  </si>
  <si>
    <t>Февраль</t>
  </si>
  <si>
    <t>Март</t>
  </si>
  <si>
    <t>1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</si>
  <si>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</si>
  <si>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</si>
  <si>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</si>
  <si>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</si>
  <si>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</si>
  <si>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</si>
  <si>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</si>
  <si>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</si>
  <si>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</si>
  <si>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</si>
  <si>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д.Белозерово, д.1</t>
  </si>
  <si>
    <t>509,4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</si>
  <si>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</si>
  <si>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</si>
  <si>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</si>
  <si>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</si>
  <si>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</si>
  <si>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Остаток оплаченных денежных средств на 31.12.2016г</t>
  </si>
  <si>
    <t>Установка настила перед входом в подъезд</t>
  </si>
  <si>
    <t>за период : январь 2016г - апрель 2016г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</si>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</sst>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0" fontId="3" fillId="34" borderId="34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44"/>
  <sheetViews>
    <sheetView tabSelected="1" zoomScalePageLayoutView="0" workbookViewId="0" topLeftCell="A7">
      <selection activeCell="G27" sqref="G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16</v>
      </c>
      <c r="C7" s="2"/>
      <c r="D7" s="2"/>
      <c r="E7" s="2"/>
    </row>
    <row r="8" spans="2:5" s="1" customFormat="1" ht="15">
      <c r="B8" s="2" t="s">
        <v>25</v>
      </c>
      <c r="C8" s="2"/>
      <c r="E8" s="2"/>
    </row>
    <row r="10" spans="7:9" ht="12.75">
      <c r="G10" t="s">
        <v>7</v>
      </c>
      <c r="I10" t="s">
        <v>17</v>
      </c>
    </row>
    <row r="11" ht="13.5" thickBot="1"/>
    <row r="12" spans="1:9" s="9" customFormat="1" ht="12.75">
      <c r="A12" s="28"/>
      <c r="B12" s="29"/>
      <c r="C12" s="29"/>
      <c r="D12" s="29"/>
      <c r="E12" s="29" t="s">
        <v>18</v>
      </c>
      <c r="F12" s="29"/>
      <c r="G12" s="29"/>
      <c r="H12" s="29"/>
      <c r="I12" s="30"/>
    </row>
    <row r="13" spans="1:9" ht="12.75">
      <c r="A13" s="31" t="s">
        <v>8</v>
      </c>
      <c r="B13" s="14"/>
      <c r="C13" s="14"/>
      <c r="D13" s="14"/>
      <c r="E13" s="14"/>
      <c r="F13" s="14"/>
      <c r="G13" s="14"/>
      <c r="H13" s="15"/>
      <c r="I13" s="32">
        <v>21618.96</v>
      </c>
    </row>
    <row r="14" spans="1:9" ht="12.75">
      <c r="A14" s="31" t="s">
        <v>9</v>
      </c>
      <c r="B14" s="14"/>
      <c r="C14" s="14"/>
      <c r="D14" s="14"/>
      <c r="E14" s="14"/>
      <c r="F14" s="14"/>
      <c r="G14" s="14"/>
      <c r="H14" s="15"/>
      <c r="I14" s="32">
        <v>12258.27</v>
      </c>
    </row>
    <row r="15" spans="1:9" ht="13.5" thickBot="1">
      <c r="A15" s="31" t="s">
        <v>10</v>
      </c>
      <c r="B15" s="14"/>
      <c r="C15" s="14"/>
      <c r="D15" s="14"/>
      <c r="E15" s="14"/>
      <c r="F15" s="14"/>
      <c r="G15" s="14"/>
      <c r="H15" s="15"/>
      <c r="I15" s="34">
        <v>24380.5</v>
      </c>
    </row>
    <row r="16" spans="1:9" ht="13.5" thickBot="1">
      <c r="A16" s="33" t="s">
        <v>11</v>
      </c>
      <c r="B16" s="16"/>
      <c r="C16" s="16"/>
      <c r="D16" s="16"/>
      <c r="E16" s="16"/>
      <c r="F16" s="16"/>
      <c r="G16" s="16"/>
      <c r="H16" s="16"/>
      <c r="I16" s="43">
        <f>I14+I15</f>
        <v>36638.770000000004</v>
      </c>
    </row>
    <row r="17" spans="1:9" ht="12.75">
      <c r="A17" s="44"/>
      <c r="B17" s="45"/>
      <c r="C17" s="45"/>
      <c r="D17" s="45"/>
      <c r="E17" s="45"/>
      <c r="F17" s="45"/>
      <c r="G17" s="45"/>
      <c r="H17" s="46"/>
      <c r="I17" s="47"/>
    </row>
    <row r="18" spans="1:9" s="10" customFormat="1" ht="15.75">
      <c r="A18" s="48" t="s">
        <v>19</v>
      </c>
      <c r="B18" s="49"/>
      <c r="C18" s="49"/>
      <c r="D18" s="49"/>
      <c r="E18" s="49"/>
      <c r="F18" s="49"/>
      <c r="G18" s="49"/>
      <c r="H18" s="50"/>
      <c r="I18" s="51">
        <f>I21+I22+I31+I36</f>
        <v>10663.519</v>
      </c>
    </row>
    <row r="19" spans="1:9" ht="13.5" thickBot="1">
      <c r="A19" s="52"/>
      <c r="B19" s="53"/>
      <c r="C19" s="53"/>
      <c r="D19" s="53"/>
      <c r="E19" s="53"/>
      <c r="F19" s="53"/>
      <c r="G19" s="53"/>
      <c r="H19" s="54"/>
      <c r="I19" s="55"/>
    </row>
    <row r="20" spans="1:9" ht="13.5" thickBot="1">
      <c r="A20" s="24" t="s">
        <v>12</v>
      </c>
      <c r="B20" s="5"/>
      <c r="C20" s="5"/>
      <c r="D20" s="5"/>
      <c r="E20" s="5"/>
      <c r="F20" s="5"/>
      <c r="G20" s="5"/>
      <c r="H20" s="21"/>
      <c r="I20" s="38"/>
    </row>
    <row r="21" spans="1:9" s="9" customFormat="1" ht="13.5" thickBot="1">
      <c r="A21" s="56" t="s">
        <v>13</v>
      </c>
      <c r="B21" s="13"/>
      <c r="C21" s="13"/>
      <c r="D21" s="13"/>
      <c r="E21" s="13"/>
      <c r="F21" s="13"/>
      <c r="G21" s="13"/>
      <c r="H21" s="57"/>
      <c r="I21" s="58">
        <f>I13*15%</f>
        <v>3242.8439999999996</v>
      </c>
    </row>
    <row r="22" spans="1:9" s="63" customFormat="1" ht="13.5" thickBot="1">
      <c r="A22" s="59" t="s">
        <v>20</v>
      </c>
      <c r="B22" s="60"/>
      <c r="C22" s="60"/>
      <c r="D22" s="60"/>
      <c r="E22" s="60"/>
      <c r="F22" s="60"/>
      <c r="G22" s="60"/>
      <c r="H22" s="61"/>
      <c r="I22" s="62">
        <f>SUM(I23:I30)</f>
        <v>2512.605</v>
      </c>
    </row>
    <row r="23" spans="1:9" s="9" customFormat="1" ht="12.75">
      <c r="A23" s="36" t="s">
        <v>1</v>
      </c>
      <c r="B23" s="8"/>
      <c r="C23" s="8"/>
      <c r="D23" s="8"/>
      <c r="E23" s="8"/>
      <c r="F23" s="8"/>
      <c r="G23" s="8"/>
      <c r="H23" s="20"/>
      <c r="I23" s="37"/>
    </row>
    <row r="24" spans="1:9" ht="12.75">
      <c r="A24" s="76" t="s">
        <v>24</v>
      </c>
      <c r="B24" s="5"/>
      <c r="C24" s="5"/>
      <c r="D24" s="5"/>
      <c r="E24" s="5"/>
      <c r="F24" s="5"/>
      <c r="G24" s="5"/>
      <c r="H24" s="21"/>
      <c r="I24" s="38">
        <v>1250</v>
      </c>
    </row>
    <row r="25" spans="1:9" ht="12.75">
      <c r="A25" s="39" t="s">
        <v>26</v>
      </c>
      <c r="B25" s="5"/>
      <c r="C25" s="5"/>
      <c r="D25" s="5"/>
      <c r="E25" s="5"/>
      <c r="F25" s="5"/>
      <c r="G25" s="5"/>
      <c r="H25" s="21"/>
      <c r="I25" s="38">
        <f>G31*0.5*4</f>
        <v>1018.8</v>
      </c>
    </row>
    <row r="26" spans="1:9" ht="12.75">
      <c r="A26" s="12" t="s">
        <v>21</v>
      </c>
      <c r="B26" s="5"/>
      <c r="C26" s="12"/>
      <c r="D26" s="12"/>
      <c r="E26" s="12"/>
      <c r="F26" s="12"/>
      <c r="G26" s="12"/>
      <c r="H26" s="74"/>
      <c r="I26" s="77">
        <f>I15*1%</f>
        <v>243.805</v>
      </c>
    </row>
    <row r="27" spans="1:9" ht="12.75">
      <c r="A27" s="5"/>
      <c r="B27" s="5"/>
      <c r="C27" s="12"/>
      <c r="D27" s="12"/>
      <c r="E27" s="12"/>
      <c r="F27" s="12"/>
      <c r="G27" s="12"/>
      <c r="H27" s="74"/>
      <c r="I27" s="75"/>
    </row>
    <row r="28" spans="1:9" ht="12.75">
      <c r="A28" s="5"/>
      <c r="B28" s="5"/>
      <c r="C28" s="12"/>
      <c r="D28" s="12"/>
      <c r="E28" s="12"/>
      <c r="F28" s="12"/>
      <c r="G28" s="12"/>
      <c r="H28" s="74"/>
      <c r="I28" s="75"/>
    </row>
    <row r="29" spans="1:9" ht="12.75">
      <c r="A29" s="12"/>
      <c r="B29" s="5"/>
      <c r="C29" s="12"/>
      <c r="D29" s="12"/>
      <c r="E29" s="12"/>
      <c r="F29" s="12"/>
      <c r="G29" s="12"/>
      <c r="H29" s="74"/>
      <c r="I29" s="75"/>
    </row>
    <row r="30" spans="1:9" ht="13.5" thickBot="1">
      <c r="A30" s="24"/>
      <c r="B30" s="5"/>
      <c r="C30" s="5"/>
      <c r="D30" s="5"/>
      <c r="E30" s="5"/>
      <c r="F30" s="5"/>
      <c r="G30" s="5"/>
      <c r="H30" s="21"/>
      <c r="I30" s="38"/>
    </row>
    <row r="31" spans="1:9" s="63" customFormat="1" ht="13.5" thickBot="1">
      <c r="A31" s="59" t="s">
        <v>14</v>
      </c>
      <c r="B31" s="60"/>
      <c r="C31" s="60"/>
      <c r="D31" s="60"/>
      <c r="E31" s="60"/>
      <c r="F31" s="60"/>
      <c r="G31" s="60">
        <v>509.4</v>
      </c>
      <c r="H31" s="61" t="s">
        <v>27</v>
      </c>
      <c r="I31" s="62">
        <f>SUM(I32:I35)</f>
        <v>4582.05</v>
      </c>
    </row>
    <row r="32" spans="1:9" s="11" customFormat="1" ht="12.75">
      <c r="A32" s="39" t="s">
        <v>2</v>
      </c>
      <c r="B32" s="12"/>
      <c r="C32" s="12"/>
      <c r="D32" s="12"/>
      <c r="E32" s="12"/>
      <c r="F32" s="12"/>
      <c r="G32" s="12"/>
      <c r="H32" s="64"/>
      <c r="I32" s="65">
        <v>1342.78</v>
      </c>
    </row>
    <row r="33" spans="1:9" s="11" customFormat="1" ht="12.75">
      <c r="A33" s="39" t="s">
        <v>3</v>
      </c>
      <c r="B33" s="12"/>
      <c r="C33" s="12"/>
      <c r="D33" s="12"/>
      <c r="E33" s="12"/>
      <c r="F33" s="12"/>
      <c r="G33" s="12"/>
      <c r="H33" s="66"/>
      <c r="I33" s="67">
        <v>1094.7</v>
      </c>
    </row>
    <row r="34" spans="1:18" s="23" customFormat="1" ht="12.75">
      <c r="A34" s="40" t="s">
        <v>4</v>
      </c>
      <c r="B34" s="22"/>
      <c r="C34" s="22"/>
      <c r="D34" s="22"/>
      <c r="E34" s="22"/>
      <c r="F34" s="22"/>
      <c r="G34" s="22"/>
      <c r="H34" s="68"/>
      <c r="I34" s="69">
        <v>1058.53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3" customFormat="1" ht="13.5" thickBot="1">
      <c r="A35" s="41" t="s">
        <v>1</v>
      </c>
      <c r="H35" s="70"/>
      <c r="I35" s="71">
        <v>1086.04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9" s="73" customFormat="1" ht="13.5" thickBot="1">
      <c r="A36" s="59" t="s">
        <v>15</v>
      </c>
      <c r="B36" s="60"/>
      <c r="C36" s="60"/>
      <c r="D36" s="60"/>
      <c r="E36" s="60"/>
      <c r="F36" s="60"/>
      <c r="G36" s="60"/>
      <c r="H36" s="60"/>
      <c r="I36" s="72">
        <f>SUM(I37:I37)</f>
        <v>326.02</v>
      </c>
    </row>
    <row r="37" spans="1:9" ht="13.5" thickBot="1">
      <c r="A37" s="35" t="s">
        <v>5</v>
      </c>
      <c r="B37" s="19"/>
      <c r="C37" s="19"/>
      <c r="D37" s="19"/>
      <c r="E37" s="19"/>
      <c r="F37" s="19"/>
      <c r="G37" s="19"/>
      <c r="H37" s="19"/>
      <c r="I37" s="42">
        <v>326.02</v>
      </c>
    </row>
    <row r="38" spans="1:9" ht="12.75">
      <c r="A38" s="17"/>
      <c r="B38" s="3"/>
      <c r="C38" s="3"/>
      <c r="D38" s="3"/>
      <c r="E38" s="3"/>
      <c r="F38" s="3"/>
      <c r="G38" s="3"/>
      <c r="H38" s="3"/>
      <c r="I38" s="4"/>
    </row>
    <row r="39" spans="1:9" s="10" customFormat="1" ht="15.75">
      <c r="A39" s="25" t="s">
        <v>23</v>
      </c>
      <c r="B39" s="26"/>
      <c r="C39" s="26"/>
      <c r="D39" s="26"/>
      <c r="E39" s="26"/>
      <c r="F39" s="26"/>
      <c r="G39" s="26"/>
      <c r="H39" s="26"/>
      <c r="I39" s="27">
        <f>I16-I18</f>
        <v>25975.251000000004</v>
      </c>
    </row>
    <row r="40" spans="1:9" ht="13.5" thickBot="1">
      <c r="A40" s="18"/>
      <c r="B40" s="6"/>
      <c r="C40" s="6"/>
      <c r="D40" s="6"/>
      <c r="E40" s="6"/>
      <c r="F40" s="6"/>
      <c r="G40" s="6"/>
      <c r="H40" s="6"/>
      <c r="I40" s="7"/>
    </row>
    <row r="42" ht="12.75">
      <c r="A42" t="s">
        <v>22</v>
      </c>
    </row>
    <row r="44" ht="12.75">
      <c r="A4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2016-04-27T06:14:08Z</cp:lastPrinted>
  <dcterms:created xsi:type="dcterms:W3CDTF">1996-10-08T23:32:33Z</dcterms:created>
  <dcterms:modified xsi:type="dcterms:W3CDTF">2017-09-19T06:45:10Z</dcterms:modified>
  <cp:category/>
  <cp:version/>
  <cp:contentType/>
  <cp:contentStatus/>
</cp:coreProperties>
</file>