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<sst xmlns="http://schemas.openxmlformats.org/spreadsheetml/2006/main" count="40" uniqueCount="38">
  <si>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</si>
  <si>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</si>
  <si>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</si>
  <si>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</si>
  <si>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</si>
  <si>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</si>
  <si>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д.44а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</si>
  <si>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</si>
  <si>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</si>
  <si>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</si>
  <si>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</si>
  <si>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</si>
  <si>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</si>
  <si>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</si>
  <si>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</si>
  <si>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</si>
  <si>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</si>
  <si>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</si>
  <si>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</si>
  <si>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</si>
  <si>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</si>
  <si>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</si>
  <si>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</si>
  <si>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</si>
  <si>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</si>
  <si>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</si>
  <si>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</si>
  <si>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</si>
  <si>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112,5 кв.м</t>
  </si>
  <si>
    <t>112,5 м2</t>
  </si>
  <si>
    <t>Содержание, ремонт жилья</t>
  </si>
  <si>
    <t>Расходы на ремонт и содержание :</t>
  </si>
  <si>
    <t>Расходы 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</si>
  <si>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</si>
  <si>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</si>
  <si>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</si>
  <si>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</si>
  <si>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Замена окон ПВХ в кв.1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</si>
</sst>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3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33" xfId="0" applyFont="1" applyBorder="1" applyAlignment="1">
      <alignment/>
    </xf>
    <xf numFmtId="2" fontId="0" fillId="0" borderId="3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1"/>
  <sheetViews>
    <sheetView tabSelected="1" zoomScalePageLayoutView="0" workbookViewId="0" topLeftCell="A25">
      <selection activeCell="M28" sqref="L27:M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9" customFormat="1" ht="12.75">
      <c r="A12" s="32"/>
      <c r="B12" s="33"/>
      <c r="C12" s="33"/>
      <c r="D12" s="33"/>
      <c r="E12" s="33" t="s">
        <v>30</v>
      </c>
      <c r="F12" s="33"/>
      <c r="G12" s="33"/>
      <c r="H12" s="33"/>
      <c r="I12" s="34"/>
    </row>
    <row r="13" spans="1:9" ht="12.75">
      <c r="A13" s="35" t="s">
        <v>20</v>
      </c>
      <c r="B13" s="18"/>
      <c r="C13" s="18"/>
      <c r="D13" s="18"/>
      <c r="E13" s="18"/>
      <c r="F13" s="18"/>
      <c r="G13" s="18"/>
      <c r="H13" s="19"/>
      <c r="I13" s="36">
        <v>13891.44</v>
      </c>
    </row>
    <row r="14" spans="1:9" ht="12.75">
      <c r="A14" s="35" t="s">
        <v>21</v>
      </c>
      <c r="B14" s="18"/>
      <c r="C14" s="18"/>
      <c r="D14" s="18"/>
      <c r="E14" s="18"/>
      <c r="F14" s="18"/>
      <c r="G14" s="18"/>
      <c r="H14" s="19"/>
      <c r="I14" s="36">
        <v>-1329.4</v>
      </c>
    </row>
    <row r="15" spans="1:9" ht="13.5" thickBot="1">
      <c r="A15" s="35" t="s">
        <v>22</v>
      </c>
      <c r="B15" s="18"/>
      <c r="C15" s="18"/>
      <c r="D15" s="18"/>
      <c r="E15" s="18"/>
      <c r="F15" s="18"/>
      <c r="G15" s="18"/>
      <c r="H15" s="19"/>
      <c r="I15" s="38">
        <v>15612.83</v>
      </c>
    </row>
    <row r="16" spans="1:9" ht="13.5" thickBot="1">
      <c r="A16" s="37" t="s">
        <v>23</v>
      </c>
      <c r="B16" s="20"/>
      <c r="C16" s="20"/>
      <c r="D16" s="20"/>
      <c r="E16" s="20"/>
      <c r="F16" s="20"/>
      <c r="G16" s="20"/>
      <c r="H16" s="20"/>
      <c r="I16" s="50">
        <f>I14+I15</f>
        <v>14283.43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1" customFormat="1" ht="15.75">
      <c r="A18" s="29" t="s">
        <v>31</v>
      </c>
      <c r="B18" s="30"/>
      <c r="C18" s="30"/>
      <c r="D18" s="30"/>
      <c r="E18" s="30"/>
      <c r="F18" s="30"/>
      <c r="G18" s="30"/>
      <c r="H18" s="55"/>
      <c r="I18" s="56">
        <f>I21+I22+I27+I40</f>
        <v>18443.2843</v>
      </c>
    </row>
    <row r="19" spans="1:9" ht="13.5" thickBot="1">
      <c r="A19" s="57"/>
      <c r="B19" s="58"/>
      <c r="C19" s="58"/>
      <c r="D19" s="58"/>
      <c r="E19" s="58"/>
      <c r="F19" s="58"/>
      <c r="G19" s="58"/>
      <c r="H19" s="59"/>
      <c r="I19" s="60"/>
    </row>
    <row r="20" spans="1:9" ht="13.5" thickBot="1">
      <c r="A20" s="28" t="s">
        <v>24</v>
      </c>
      <c r="B20" s="5"/>
      <c r="C20" s="5"/>
      <c r="D20" s="5"/>
      <c r="E20" s="5"/>
      <c r="F20" s="5"/>
      <c r="G20" s="5"/>
      <c r="H20" s="14"/>
      <c r="I20" s="42"/>
    </row>
    <row r="21" spans="1:9" s="9" customFormat="1" ht="13.5" thickBot="1">
      <c r="A21" s="61" t="s">
        <v>25</v>
      </c>
      <c r="B21" s="17"/>
      <c r="C21" s="17"/>
      <c r="D21" s="17"/>
      <c r="E21" s="17"/>
      <c r="F21" s="17"/>
      <c r="G21" s="17"/>
      <c r="H21" s="62"/>
      <c r="I21" s="63">
        <f>I13*15%</f>
        <v>2083.716</v>
      </c>
    </row>
    <row r="22" spans="1:9" s="68" customFormat="1" ht="13.5" thickBot="1">
      <c r="A22" s="64" t="s">
        <v>32</v>
      </c>
      <c r="B22" s="65"/>
      <c r="C22" s="65"/>
      <c r="D22" s="65"/>
      <c r="E22" s="65"/>
      <c r="F22" s="65"/>
      <c r="G22" s="65"/>
      <c r="H22" s="66"/>
      <c r="I22" s="67">
        <f>SUM(I23:I26)</f>
        <v>13172.1283</v>
      </c>
    </row>
    <row r="23" spans="1:9" s="9" customFormat="1" ht="12.75">
      <c r="A23" s="40" t="s">
        <v>14</v>
      </c>
      <c r="B23" s="10"/>
      <c r="C23" s="10"/>
      <c r="D23" s="10"/>
      <c r="E23" s="10"/>
      <c r="F23" s="10"/>
      <c r="G23" s="10"/>
      <c r="H23" s="15"/>
      <c r="I23" s="41"/>
    </row>
    <row r="24" spans="1:9" ht="12.75">
      <c r="A24" s="5" t="s">
        <v>37</v>
      </c>
      <c r="B24" s="5"/>
      <c r="C24" s="13"/>
      <c r="D24" s="13"/>
      <c r="E24" s="13"/>
      <c r="F24" s="13"/>
      <c r="G24" s="13"/>
      <c r="H24" s="16"/>
      <c r="I24" s="79">
        <v>13016</v>
      </c>
    </row>
    <row r="25" spans="1:9" s="9" customFormat="1" ht="12.75">
      <c r="A25" s="40" t="s">
        <v>18</v>
      </c>
      <c r="B25" s="10"/>
      <c r="C25" s="10"/>
      <c r="D25" s="10"/>
      <c r="E25" s="10"/>
      <c r="F25" s="10"/>
      <c r="G25" s="10"/>
      <c r="H25" s="15"/>
      <c r="I25" s="41"/>
    </row>
    <row r="26" spans="1:9" ht="13.5" thickBot="1">
      <c r="A26" s="13" t="s">
        <v>33</v>
      </c>
      <c r="B26" s="5"/>
      <c r="C26" s="13"/>
      <c r="D26" s="13"/>
      <c r="E26" s="13"/>
      <c r="F26" s="13"/>
      <c r="G26" s="13"/>
      <c r="H26" s="16"/>
      <c r="I26" s="80">
        <f>I15*1%</f>
        <v>156.1283</v>
      </c>
    </row>
    <row r="27" spans="1:9" s="68" customFormat="1" ht="13.5" thickBot="1">
      <c r="A27" s="64" t="s">
        <v>26</v>
      </c>
      <c r="B27" s="65"/>
      <c r="C27" s="65"/>
      <c r="D27" s="65"/>
      <c r="E27" s="65"/>
      <c r="F27" s="65"/>
      <c r="G27" s="65"/>
      <c r="H27" s="66" t="s">
        <v>29</v>
      </c>
      <c r="I27" s="67">
        <f>SUM(I28:I39)</f>
        <v>2899.44</v>
      </c>
    </row>
    <row r="28" spans="1:9" s="12" customFormat="1" ht="12.75">
      <c r="A28" s="43" t="s">
        <v>7</v>
      </c>
      <c r="B28" s="13"/>
      <c r="C28" s="13"/>
      <c r="D28" s="13"/>
      <c r="E28" s="13"/>
      <c r="F28" s="13"/>
      <c r="G28" s="13"/>
      <c r="H28" s="69"/>
      <c r="I28" s="70">
        <v>296.55</v>
      </c>
    </row>
    <row r="29" spans="1:9" s="12" customFormat="1" ht="12.75">
      <c r="A29" s="43" t="s">
        <v>8</v>
      </c>
      <c r="B29" s="13"/>
      <c r="C29" s="13"/>
      <c r="D29" s="13"/>
      <c r="E29" s="13"/>
      <c r="F29" s="13"/>
      <c r="G29" s="13"/>
      <c r="H29" s="71"/>
      <c r="I29" s="72">
        <v>241.76</v>
      </c>
    </row>
    <row r="30" spans="1:18" s="25" customFormat="1" ht="12.75">
      <c r="A30" s="44" t="s">
        <v>9</v>
      </c>
      <c r="B30" s="24"/>
      <c r="C30" s="24"/>
      <c r="D30" s="24"/>
      <c r="E30" s="24"/>
      <c r="F30" s="24"/>
      <c r="G30" s="24"/>
      <c r="H30" s="73"/>
      <c r="I30" s="74">
        <v>233.78</v>
      </c>
      <c r="J30" s="13"/>
      <c r="K30" s="13"/>
      <c r="L30" s="13"/>
      <c r="M30" s="13"/>
      <c r="N30" s="13"/>
      <c r="O30" s="13"/>
      <c r="P30" s="13"/>
      <c r="Q30" s="13"/>
      <c r="R30" s="13"/>
    </row>
    <row r="31" spans="1:18" s="25" customFormat="1" ht="12.75">
      <c r="A31" s="46" t="s">
        <v>10</v>
      </c>
      <c r="H31" s="75"/>
      <c r="I31" s="76">
        <v>239.85</v>
      </c>
      <c r="J31" s="13"/>
      <c r="K31" s="13"/>
      <c r="L31" s="13"/>
      <c r="M31" s="13"/>
      <c r="N31" s="13"/>
      <c r="O31" s="13"/>
      <c r="P31" s="13"/>
      <c r="Q31" s="13"/>
      <c r="R31" s="13"/>
    </row>
    <row r="32" spans="1:18" s="25" customFormat="1" ht="12.75">
      <c r="A32" s="48" t="s">
        <v>11</v>
      </c>
      <c r="B32" s="26"/>
      <c r="C32" s="26"/>
      <c r="D32" s="26"/>
      <c r="E32" s="26"/>
      <c r="F32" s="26"/>
      <c r="G32" s="26"/>
      <c r="H32" s="27"/>
      <c r="I32" s="47">
        <v>255.94</v>
      </c>
      <c r="J32" s="13"/>
      <c r="K32" s="13"/>
      <c r="L32" s="13"/>
      <c r="M32" s="13"/>
      <c r="N32" s="13"/>
      <c r="O32" s="13"/>
      <c r="P32" s="13"/>
      <c r="Q32" s="13"/>
      <c r="R32" s="13"/>
    </row>
    <row r="33" spans="1:18" s="25" customFormat="1" ht="12.75">
      <c r="A33" s="48" t="s">
        <v>12</v>
      </c>
      <c r="B33" s="26"/>
      <c r="C33" s="26"/>
      <c r="D33" s="26"/>
      <c r="E33" s="26"/>
      <c r="F33" s="26"/>
      <c r="G33" s="26"/>
      <c r="H33" s="26"/>
      <c r="I33" s="45">
        <v>227.81</v>
      </c>
      <c r="J33" s="13"/>
      <c r="K33" s="13"/>
      <c r="L33" s="13"/>
      <c r="M33" s="13"/>
      <c r="N33" s="13"/>
      <c r="O33" s="13"/>
      <c r="P33" s="13"/>
      <c r="Q33" s="13"/>
      <c r="R33" s="13"/>
    </row>
    <row r="34" spans="1:18" s="25" customFormat="1" ht="12.75">
      <c r="A34" s="46" t="s">
        <v>13</v>
      </c>
      <c r="I34" s="45">
        <v>235.8</v>
      </c>
      <c r="J34" s="13"/>
      <c r="K34" s="13"/>
      <c r="L34" s="13"/>
      <c r="M34" s="13"/>
      <c r="N34" s="13"/>
      <c r="O34" s="13"/>
      <c r="P34" s="13"/>
      <c r="Q34" s="13"/>
      <c r="R34" s="13"/>
    </row>
    <row r="35" spans="1:18" s="25" customFormat="1" ht="12.75">
      <c r="A35" s="46" t="s">
        <v>14</v>
      </c>
      <c r="I35" s="45">
        <v>255.71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5" customFormat="1" ht="12.75">
      <c r="A36" s="46" t="s">
        <v>15</v>
      </c>
      <c r="I36" s="45">
        <v>246.6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5" customFormat="1" ht="12.75">
      <c r="A37" s="46" t="s">
        <v>16</v>
      </c>
      <c r="I37" s="45">
        <v>213.38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5" customFormat="1" ht="12.75">
      <c r="A38" s="46" t="s">
        <v>17</v>
      </c>
      <c r="I38" s="45">
        <v>220.73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5" customFormat="1" ht="13.5" customHeight="1" thickBot="1">
      <c r="A39" s="46" t="s">
        <v>18</v>
      </c>
      <c r="I39" s="45">
        <v>231.53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9" s="78" customFormat="1" ht="13.5" thickBot="1">
      <c r="A40" s="64" t="s">
        <v>27</v>
      </c>
      <c r="B40" s="65"/>
      <c r="C40" s="65"/>
      <c r="D40" s="65"/>
      <c r="E40" s="65"/>
      <c r="F40" s="65"/>
      <c r="G40" s="65"/>
      <c r="H40" s="65"/>
      <c r="I40" s="77">
        <f>SUM(I41:I44)</f>
        <v>288</v>
      </c>
    </row>
    <row r="41" spans="1:9" ht="12.75">
      <c r="A41" s="39" t="s">
        <v>1</v>
      </c>
      <c r="B41" s="23"/>
      <c r="C41" s="23"/>
      <c r="D41" s="23"/>
      <c r="E41" s="23"/>
      <c r="F41" s="23"/>
      <c r="G41" s="23"/>
      <c r="H41" s="23"/>
      <c r="I41" s="49">
        <v>72</v>
      </c>
    </row>
    <row r="42" spans="1:9" ht="12.75">
      <c r="A42" s="28" t="s">
        <v>2</v>
      </c>
      <c r="B42" s="5"/>
      <c r="C42" s="5"/>
      <c r="D42" s="5"/>
      <c r="E42" s="5"/>
      <c r="F42" s="5"/>
      <c r="G42" s="5"/>
      <c r="H42" s="5"/>
      <c r="I42" s="6">
        <v>72</v>
      </c>
    </row>
    <row r="43" spans="1:9" ht="12.75">
      <c r="A43" s="35" t="s">
        <v>3</v>
      </c>
      <c r="B43" s="18"/>
      <c r="C43" s="18"/>
      <c r="D43" s="18"/>
      <c r="E43" s="18"/>
      <c r="F43" s="18"/>
      <c r="G43" s="18"/>
      <c r="H43" s="18"/>
      <c r="I43" s="6">
        <v>72</v>
      </c>
    </row>
    <row r="44" spans="1:9" ht="13.5" thickBot="1">
      <c r="A44" s="28" t="s">
        <v>4</v>
      </c>
      <c r="B44" s="5"/>
      <c r="C44" s="5"/>
      <c r="D44" s="5"/>
      <c r="E44" s="5"/>
      <c r="F44" s="5"/>
      <c r="G44" s="5"/>
      <c r="H44" s="5"/>
      <c r="I44" s="6">
        <v>72</v>
      </c>
    </row>
    <row r="45" spans="1:9" ht="12.75">
      <c r="A45" s="21"/>
      <c r="B45" s="3"/>
      <c r="C45" s="3"/>
      <c r="D45" s="3"/>
      <c r="E45" s="3"/>
      <c r="F45" s="3"/>
      <c r="G45" s="3"/>
      <c r="H45" s="3"/>
      <c r="I45" s="4"/>
    </row>
    <row r="46" spans="1:9" s="11" customFormat="1" ht="15.75">
      <c r="A46" s="29" t="s">
        <v>36</v>
      </c>
      <c r="B46" s="30"/>
      <c r="C46" s="30"/>
      <c r="D46" s="30"/>
      <c r="E46" s="30"/>
      <c r="F46" s="30"/>
      <c r="G46" s="30"/>
      <c r="H46" s="30"/>
      <c r="I46" s="31">
        <f>I16-I18</f>
        <v>-4159.854299999999</v>
      </c>
    </row>
    <row r="47" spans="1:9" ht="13.5" thickBot="1">
      <c r="A47" s="22"/>
      <c r="B47" s="7"/>
      <c r="C47" s="7"/>
      <c r="D47" s="7"/>
      <c r="E47" s="7"/>
      <c r="F47" s="7"/>
      <c r="G47" s="7"/>
      <c r="H47" s="7"/>
      <c r="I47" s="8"/>
    </row>
    <row r="49" ht="12.75">
      <c r="A49" t="s">
        <v>34</v>
      </c>
    </row>
    <row r="51" ht="12.75">
      <c r="A51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2015-12-01T07:55:30Z</cp:lastPrinted>
  <dcterms:created xsi:type="dcterms:W3CDTF">1996-10-08T23:32:33Z</dcterms:created>
  <dcterms:modified xsi:type="dcterms:W3CDTF">2017-09-18T10:17:33Z</dcterms:modified>
  <cp:category/>
  <cp:version/>
  <cp:contentType/>
  <cp:contentStatus/>
</cp:coreProperties>
</file>