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<sst xmlns="http://schemas.openxmlformats.org/spreadsheetml/2006/main" count="44" uniqueCount="40">
  <si>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</si>
  <si>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</si>
  <si>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</si>
  <si>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</si>
  <si>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</si>
  <si>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</si>
  <si>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</si>
  <si>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</si>
  <si>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</si>
  <si>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</si>
  <si>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</si>
  <si>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</si>
  <si>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</si>
  <si>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</si>
  <si>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</si>
  <si>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</si>
  <si>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</si>
  <si>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</si>
  <si>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д.4</t>
  </si>
  <si>
    <t>206,4 м2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</si>
  <si>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</si>
  <si>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</si>
  <si>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</si>
  <si>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</si>
  <si>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</si>
  <si>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</si>
  <si>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</si>
  <si>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</si>
  <si>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</si>
  <si>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206,4 кв.м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</si>
  <si>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</si>
  <si>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</si>
  <si>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</si>
  <si>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</si>
  <si>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</si>
  <si>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</si>
  <si>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</si>
  <si>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Брус для ремонта забора</t>
  </si>
  <si>
    <t>Ремонт печи в кв.1</t>
  </si>
  <si>
    <t xml:space="preserve">Сверхнормативные ОДН по электроэнергии 33,986 кВт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</si>
</sst>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32" xfId="0" applyNumberFormat="1" applyFont="1" applyBorder="1" applyAlignment="1">
      <alignment/>
    </xf>
    <xf numFmtId="0" fontId="3" fillId="0" borderId="24" xfId="0" applyFont="1" applyFill="1" applyBorder="1" applyAlignment="1">
      <alignment/>
    </xf>
    <xf numFmtId="2" fontId="5" fillId="0" borderId="4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6"/>
  <sheetViews>
    <sheetView tabSelected="1" zoomScalePageLayoutView="0" workbookViewId="0" topLeftCell="A16">
      <selection activeCell="I22" sqref="I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3"/>
      <c r="B12" s="34"/>
      <c r="C12" s="34"/>
      <c r="D12" s="34"/>
      <c r="E12" s="34" t="s">
        <v>30</v>
      </c>
      <c r="F12" s="34"/>
      <c r="G12" s="34"/>
      <c r="H12" s="34"/>
      <c r="I12" s="35"/>
    </row>
    <row r="13" spans="1:9" ht="12.75">
      <c r="A13" s="36" t="s">
        <v>21</v>
      </c>
      <c r="B13" s="16"/>
      <c r="C13" s="16"/>
      <c r="D13" s="16"/>
      <c r="E13" s="16"/>
      <c r="F13" s="16"/>
      <c r="G13" s="16"/>
      <c r="H13" s="17"/>
      <c r="I13" s="37">
        <v>27593.52</v>
      </c>
    </row>
    <row r="14" spans="1:9" ht="12.75">
      <c r="A14" s="36" t="s">
        <v>22</v>
      </c>
      <c r="B14" s="16"/>
      <c r="C14" s="16"/>
      <c r="D14" s="16"/>
      <c r="E14" s="16"/>
      <c r="F14" s="16"/>
      <c r="G14" s="16"/>
      <c r="H14" s="17"/>
      <c r="I14" s="37">
        <v>26742.45</v>
      </c>
    </row>
    <row r="15" spans="1:9" ht="13.5" thickBot="1">
      <c r="A15" s="36" t="s">
        <v>23</v>
      </c>
      <c r="B15" s="16"/>
      <c r="C15" s="16"/>
      <c r="D15" s="16"/>
      <c r="E15" s="16"/>
      <c r="F15" s="16"/>
      <c r="G15" s="16"/>
      <c r="H15" s="17"/>
      <c r="I15" s="37">
        <v>23734.18</v>
      </c>
    </row>
    <row r="16" spans="1:9" ht="13.5" thickBot="1">
      <c r="A16" s="38" t="s">
        <v>24</v>
      </c>
      <c r="B16" s="18"/>
      <c r="C16" s="18"/>
      <c r="D16" s="18"/>
      <c r="E16" s="18"/>
      <c r="F16" s="18"/>
      <c r="G16" s="18"/>
      <c r="H16" s="18"/>
      <c r="I16" s="52">
        <f>I14+I15</f>
        <v>50476.630000000005</v>
      </c>
    </row>
    <row r="17" spans="1:9" ht="12.75">
      <c r="A17" s="53"/>
      <c r="B17" s="54"/>
      <c r="C17" s="54"/>
      <c r="D17" s="54"/>
      <c r="E17" s="54"/>
      <c r="F17" s="54"/>
      <c r="G17" s="54"/>
      <c r="H17" s="55"/>
      <c r="I17" s="56"/>
    </row>
    <row r="18" spans="1:9" s="12" customFormat="1" ht="15.75">
      <c r="A18" s="30" t="s">
        <v>31</v>
      </c>
      <c r="B18" s="31"/>
      <c r="C18" s="31"/>
      <c r="D18" s="31"/>
      <c r="E18" s="31"/>
      <c r="F18" s="31"/>
      <c r="G18" s="31"/>
      <c r="H18" s="57"/>
      <c r="I18" s="58">
        <f>I21+I22+I31+I44</f>
        <v>13860.2098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9" t="s">
        <v>25</v>
      </c>
      <c r="B20" s="5"/>
      <c r="C20" s="5"/>
      <c r="D20" s="5"/>
      <c r="E20" s="5"/>
      <c r="F20" s="5"/>
      <c r="G20" s="5"/>
      <c r="H20" s="22"/>
      <c r="I20" s="42"/>
    </row>
    <row r="21" spans="1:9" s="9" customFormat="1" ht="13.5" thickBot="1">
      <c r="A21" s="63" t="s">
        <v>26</v>
      </c>
      <c r="B21" s="15"/>
      <c r="C21" s="15"/>
      <c r="D21" s="15"/>
      <c r="E21" s="15"/>
      <c r="F21" s="15"/>
      <c r="G21" s="15"/>
      <c r="H21" s="64"/>
      <c r="I21" s="65">
        <f>I13*15%</f>
        <v>4139.028</v>
      </c>
    </row>
    <row r="22" spans="1:9" s="69" customFormat="1" ht="13.5" thickBot="1">
      <c r="A22" s="66" t="s">
        <v>32</v>
      </c>
      <c r="B22" s="67"/>
      <c r="C22" s="67"/>
      <c r="D22" s="67"/>
      <c r="E22" s="67"/>
      <c r="F22" s="67"/>
      <c r="G22" s="67"/>
      <c r="H22" s="68"/>
      <c r="I22" s="77">
        <f>SUM(I23:I30)</f>
        <v>3877.7617999999998</v>
      </c>
    </row>
    <row r="23" spans="1:9" s="9" customFormat="1" ht="12.75">
      <c r="A23" s="40" t="s">
        <v>3</v>
      </c>
      <c r="B23" s="10"/>
      <c r="C23" s="10"/>
      <c r="D23" s="10"/>
      <c r="E23" s="10"/>
      <c r="F23" s="10"/>
      <c r="G23" s="10"/>
      <c r="H23" s="11"/>
      <c r="I23" s="41"/>
    </row>
    <row r="24" spans="1:9" ht="12.75">
      <c r="A24" s="43" t="s">
        <v>37</v>
      </c>
      <c r="B24" s="5"/>
      <c r="C24" s="5"/>
      <c r="D24" s="5"/>
      <c r="E24" s="5"/>
      <c r="F24" s="5"/>
      <c r="G24" s="5"/>
      <c r="H24" s="22"/>
      <c r="I24" s="42">
        <v>810</v>
      </c>
    </row>
    <row r="25" spans="1:9" s="9" customFormat="1" ht="12.75">
      <c r="A25" s="40" t="s">
        <v>6</v>
      </c>
      <c r="B25" s="10"/>
      <c r="C25" s="10"/>
      <c r="D25" s="10"/>
      <c r="E25" s="10"/>
      <c r="F25" s="10"/>
      <c r="G25" s="10"/>
      <c r="H25" s="11"/>
      <c r="I25" s="41"/>
    </row>
    <row r="26" spans="1:9" s="13" customFormat="1" ht="12.75">
      <c r="A26" s="74" t="s">
        <v>38</v>
      </c>
      <c r="B26" s="14"/>
      <c r="C26" s="14"/>
      <c r="D26" s="14"/>
      <c r="E26" s="14"/>
      <c r="F26" s="14"/>
      <c r="G26" s="14"/>
      <c r="H26" s="23"/>
      <c r="I26" s="44">
        <v>2734.2</v>
      </c>
    </row>
    <row r="27" spans="1:9" s="9" customFormat="1" ht="12.75">
      <c r="A27" s="76" t="s">
        <v>8</v>
      </c>
      <c r="B27" s="10"/>
      <c r="C27" s="10"/>
      <c r="D27" s="10"/>
      <c r="E27" s="10"/>
      <c r="F27" s="10"/>
      <c r="G27" s="10"/>
      <c r="H27" s="11"/>
      <c r="I27" s="41"/>
    </row>
    <row r="28" spans="1:9" ht="12.75">
      <c r="A28" s="43" t="s">
        <v>39</v>
      </c>
      <c r="B28" s="5"/>
      <c r="C28" s="5"/>
      <c r="D28" s="5"/>
      <c r="E28" s="5"/>
      <c r="F28" s="5"/>
      <c r="G28" s="5"/>
      <c r="H28" s="22"/>
      <c r="I28" s="42">
        <v>96.22</v>
      </c>
    </row>
    <row r="29" spans="1:9" s="9" customFormat="1" ht="12.75">
      <c r="A29" s="40" t="s">
        <v>10</v>
      </c>
      <c r="B29" s="10"/>
      <c r="C29" s="10"/>
      <c r="D29" s="10"/>
      <c r="E29" s="10"/>
      <c r="F29" s="10"/>
      <c r="G29" s="10"/>
      <c r="H29" s="11"/>
      <c r="I29" s="41"/>
    </row>
    <row r="30" spans="1:9" ht="13.5" thickBot="1">
      <c r="A30" s="14" t="s">
        <v>33</v>
      </c>
      <c r="B30" s="5"/>
      <c r="C30" s="14"/>
      <c r="D30" s="14"/>
      <c r="E30" s="14"/>
      <c r="F30" s="14"/>
      <c r="G30" s="14"/>
      <c r="H30" s="23"/>
      <c r="I30" s="75">
        <f>I15*1%</f>
        <v>237.3418</v>
      </c>
    </row>
    <row r="31" spans="1:9" s="69" customFormat="1" ht="13.5" thickBot="1">
      <c r="A31" s="66" t="s">
        <v>27</v>
      </c>
      <c r="B31" s="67"/>
      <c r="C31" s="67"/>
      <c r="D31" s="67"/>
      <c r="E31" s="67"/>
      <c r="F31" s="67"/>
      <c r="G31" s="67"/>
      <c r="H31" s="72" t="s">
        <v>19</v>
      </c>
      <c r="I31" s="73">
        <f>SUM(I32:I43)</f>
        <v>5315.02</v>
      </c>
    </row>
    <row r="32" spans="1:9" s="13" customFormat="1" ht="12.75">
      <c r="A32" s="43" t="s">
        <v>11</v>
      </c>
      <c r="B32" s="14"/>
      <c r="C32" s="14"/>
      <c r="D32" s="14"/>
      <c r="E32" s="14"/>
      <c r="F32" s="14"/>
      <c r="G32" s="14"/>
      <c r="H32" s="23"/>
      <c r="I32" s="44">
        <v>542.63</v>
      </c>
    </row>
    <row r="33" spans="1:9" s="13" customFormat="1" ht="12.75">
      <c r="A33" s="43" t="s">
        <v>12</v>
      </c>
      <c r="B33" s="14"/>
      <c r="C33" s="14"/>
      <c r="D33" s="14"/>
      <c r="E33" s="14"/>
      <c r="F33" s="14"/>
      <c r="G33" s="14"/>
      <c r="H33" s="14"/>
      <c r="I33" s="45">
        <v>442.32</v>
      </c>
    </row>
    <row r="34" spans="1:18" s="25" customFormat="1" ht="12.75">
      <c r="A34" s="46" t="s">
        <v>1</v>
      </c>
      <c r="B34" s="24"/>
      <c r="C34" s="24"/>
      <c r="D34" s="24"/>
      <c r="E34" s="24"/>
      <c r="F34" s="24"/>
      <c r="G34" s="24"/>
      <c r="H34" s="24"/>
      <c r="I34" s="47">
        <v>427.66</v>
      </c>
      <c r="J34" s="14"/>
      <c r="K34" s="14"/>
      <c r="L34" s="14"/>
      <c r="M34" s="14"/>
      <c r="N34" s="14"/>
      <c r="O34" s="14"/>
      <c r="P34" s="14"/>
      <c r="Q34" s="14"/>
      <c r="R34" s="14"/>
    </row>
    <row r="35" spans="1:18" s="25" customFormat="1" ht="12.75">
      <c r="A35" s="48" t="s">
        <v>2</v>
      </c>
      <c r="H35" s="26"/>
      <c r="I35" s="49">
        <v>440.05</v>
      </c>
      <c r="J35" s="14"/>
      <c r="K35" s="14"/>
      <c r="L35" s="14"/>
      <c r="M35" s="14"/>
      <c r="N35" s="14"/>
      <c r="O35" s="14"/>
      <c r="P35" s="14"/>
      <c r="Q35" s="14"/>
      <c r="R35" s="14"/>
    </row>
    <row r="36" spans="1:18" s="25" customFormat="1" ht="12.75">
      <c r="A36" s="50" t="s">
        <v>3</v>
      </c>
      <c r="B36" s="27"/>
      <c r="C36" s="27"/>
      <c r="D36" s="27"/>
      <c r="E36" s="27"/>
      <c r="F36" s="27"/>
      <c r="G36" s="27"/>
      <c r="H36" s="28"/>
      <c r="I36" s="49">
        <v>469.56</v>
      </c>
      <c r="J36" s="14"/>
      <c r="K36" s="14"/>
      <c r="L36" s="14"/>
      <c r="M36" s="14"/>
      <c r="N36" s="14"/>
      <c r="O36" s="14"/>
      <c r="P36" s="14"/>
      <c r="Q36" s="14"/>
      <c r="R36" s="14"/>
    </row>
    <row r="37" spans="1:18" s="25" customFormat="1" ht="12.75">
      <c r="A37" s="50" t="s">
        <v>4</v>
      </c>
      <c r="B37" s="27"/>
      <c r="C37" s="27"/>
      <c r="D37" s="27"/>
      <c r="E37" s="27"/>
      <c r="F37" s="27"/>
      <c r="G37" s="27"/>
      <c r="H37" s="27"/>
      <c r="I37" s="47">
        <v>417.96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25" customFormat="1" ht="12.75">
      <c r="A38" s="48" t="s">
        <v>5</v>
      </c>
      <c r="I38" s="47">
        <v>432.61</v>
      </c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5" customFormat="1" ht="12.75">
      <c r="A39" s="48" t="s">
        <v>6</v>
      </c>
      <c r="I39" s="47">
        <v>469.15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18" s="25" customFormat="1" ht="12.75">
      <c r="A40" s="48" t="s">
        <v>7</v>
      </c>
      <c r="I40" s="47">
        <v>452.43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18" s="25" customFormat="1" ht="12.75">
      <c r="A41" s="48" t="s">
        <v>8</v>
      </c>
      <c r="I41" s="47">
        <v>390.92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25" customFormat="1" ht="12.75">
      <c r="A42" s="48" t="s">
        <v>9</v>
      </c>
      <c r="I42" s="47">
        <v>404.96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s="25" customFormat="1" ht="15" customHeight="1" thickBot="1">
      <c r="A43" s="48" t="s">
        <v>10</v>
      </c>
      <c r="I43" s="47">
        <v>424.77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9" s="71" customFormat="1" ht="13.5" thickBot="1">
      <c r="A44" s="66" t="s">
        <v>28</v>
      </c>
      <c r="B44" s="67"/>
      <c r="C44" s="67"/>
      <c r="D44" s="67"/>
      <c r="E44" s="67"/>
      <c r="F44" s="67"/>
      <c r="G44" s="67"/>
      <c r="H44" s="67"/>
      <c r="I44" s="70">
        <f>SUM(I45:I48)</f>
        <v>528.4</v>
      </c>
    </row>
    <row r="45" spans="1:9" ht="12.75">
      <c r="A45" s="39" t="s">
        <v>13</v>
      </c>
      <c r="B45" s="21"/>
      <c r="C45" s="21"/>
      <c r="D45" s="21"/>
      <c r="E45" s="21"/>
      <c r="F45" s="21"/>
      <c r="G45" s="21"/>
      <c r="H45" s="21"/>
      <c r="I45" s="51">
        <v>132.1</v>
      </c>
    </row>
    <row r="46" spans="1:9" ht="12.75">
      <c r="A46" s="29" t="s">
        <v>14</v>
      </c>
      <c r="B46" s="5"/>
      <c r="C46" s="5"/>
      <c r="D46" s="5"/>
      <c r="E46" s="5"/>
      <c r="F46" s="5"/>
      <c r="G46" s="5"/>
      <c r="H46" s="5"/>
      <c r="I46" s="6">
        <v>132.1</v>
      </c>
    </row>
    <row r="47" spans="1:9" ht="12.75">
      <c r="A47" s="36" t="s">
        <v>15</v>
      </c>
      <c r="B47" s="16"/>
      <c r="C47" s="16"/>
      <c r="D47" s="16"/>
      <c r="E47" s="16"/>
      <c r="F47" s="16"/>
      <c r="G47" s="16"/>
      <c r="H47" s="16"/>
      <c r="I47" s="6">
        <v>132.1</v>
      </c>
    </row>
    <row r="48" spans="1:9" ht="13.5" thickBot="1">
      <c r="A48" s="29" t="s">
        <v>16</v>
      </c>
      <c r="B48" s="5"/>
      <c r="C48" s="5"/>
      <c r="D48" s="5"/>
      <c r="E48" s="5"/>
      <c r="F48" s="5"/>
      <c r="G48" s="5"/>
      <c r="H48" s="5"/>
      <c r="I48" s="6">
        <v>132.1</v>
      </c>
    </row>
    <row r="49" spans="1:9" ht="12.75">
      <c r="A49" s="19"/>
      <c r="B49" s="3"/>
      <c r="C49" s="3"/>
      <c r="D49" s="3"/>
      <c r="E49" s="3"/>
      <c r="F49" s="3"/>
      <c r="G49" s="3"/>
      <c r="H49" s="3"/>
      <c r="I49" s="4"/>
    </row>
    <row r="50" spans="1:9" s="12" customFormat="1" ht="15.75">
      <c r="A50" s="30" t="s">
        <v>36</v>
      </c>
      <c r="B50" s="31"/>
      <c r="C50" s="31"/>
      <c r="D50" s="31"/>
      <c r="E50" s="31"/>
      <c r="F50" s="31"/>
      <c r="G50" s="31"/>
      <c r="H50" s="31"/>
      <c r="I50" s="32">
        <f>I16-I18</f>
        <v>36616.42020000001</v>
      </c>
    </row>
    <row r="51" spans="1:9" ht="13.5" thickBot="1">
      <c r="A51" s="20"/>
      <c r="B51" s="7"/>
      <c r="C51" s="7"/>
      <c r="D51" s="7"/>
      <c r="E51" s="7"/>
      <c r="F51" s="7"/>
      <c r="G51" s="7"/>
      <c r="H51" s="7"/>
      <c r="I51" s="8"/>
    </row>
    <row r="54" ht="12.75">
      <c r="A54" t="s">
        <v>34</v>
      </c>
    </row>
    <row r="55" ht="13.5" customHeight="1"/>
    <row r="56" ht="12.75">
      <c r="A56" t="s">
        <v>17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2016-02-12T04:46:53Z</cp:lastPrinted>
  <dcterms:created xsi:type="dcterms:W3CDTF">1996-10-08T23:32:33Z</dcterms:created>
  <dcterms:modified xsi:type="dcterms:W3CDTF">2017-09-18T10:36:42Z</dcterms:modified>
  <cp:category/>
  <cp:version/>
  <cp:contentType/>
  <cp:contentStatus/>
</cp:coreProperties>
</file>