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<sst xmlns="http://schemas.openxmlformats.org/spreadsheetml/2006/main" count="47" uniqueCount="44">
  <si>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</si>
  <si>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</si>
  <si>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</si>
  <si>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</si>
  <si>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</si>
  <si>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</si>
  <si>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</si>
  <si>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</si>
  <si>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</si>
  <si>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</si>
  <si>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</si>
  <si>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</si>
  <si>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</si>
  <si>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</si>
  <si>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</si>
  <si>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</si>
  <si>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</si>
  <si>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</si>
  <si>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ул.Подгорная, д.7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</si>
  <si>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</si>
  <si>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</si>
  <si>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</si>
  <si>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</si>
  <si>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</si>
  <si>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</si>
  <si>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</si>
  <si>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</si>
  <si>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</si>
  <si>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483,6 кв.м</t>
  </si>
  <si>
    <t>Прочистка канализации в кв.2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</si>
  <si>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</si>
  <si>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</si>
  <si>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</si>
  <si>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</si>
  <si>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</si>
  <si>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</si>
  <si>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</si>
  <si>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Устранение течи ХВС в кв.5</t>
  </si>
  <si>
    <t xml:space="preserve">Декабрь </t>
  </si>
  <si>
    <t>Обследование канализации в доме кв.1,2</t>
  </si>
  <si>
    <t>Замена участка трубы канализации кв.2 в подвале</t>
  </si>
  <si>
    <t>Прочистка канализации кв.2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</si>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</sst>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4" borderId="32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5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2" fontId="3" fillId="0" borderId="40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0" fillId="0" borderId="41" xfId="0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9"/>
  <sheetViews>
    <sheetView tabSelected="1" zoomScalePageLayoutView="0" workbookViewId="0" topLeftCell="A28">
      <selection activeCell="E40" sqref="E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20</v>
      </c>
      <c r="B13" s="19"/>
      <c r="C13" s="19"/>
      <c r="D13" s="19"/>
      <c r="E13" s="19"/>
      <c r="F13" s="19"/>
      <c r="G13" s="19"/>
      <c r="H13" s="20"/>
      <c r="I13" s="37">
        <v>87628.32</v>
      </c>
    </row>
    <row r="14" spans="1:9" ht="12.75">
      <c r="A14" s="36" t="s">
        <v>21</v>
      </c>
      <c r="B14" s="19"/>
      <c r="C14" s="19"/>
      <c r="D14" s="19"/>
      <c r="E14" s="19"/>
      <c r="F14" s="19"/>
      <c r="G14" s="19"/>
      <c r="H14" s="20"/>
      <c r="I14" s="37">
        <v>25902.02</v>
      </c>
    </row>
    <row r="15" spans="1:9" ht="13.5" thickBot="1">
      <c r="A15" s="36" t="s">
        <v>22</v>
      </c>
      <c r="B15" s="19"/>
      <c r="C15" s="19"/>
      <c r="D15" s="19"/>
      <c r="E15" s="19"/>
      <c r="F15" s="19"/>
      <c r="G15" s="19"/>
      <c r="H15" s="20"/>
      <c r="I15" s="37">
        <v>85124.42</v>
      </c>
    </row>
    <row r="16" spans="1:9" ht="13.5" thickBot="1">
      <c r="A16" s="38" t="s">
        <v>23</v>
      </c>
      <c r="B16" s="21"/>
      <c r="C16" s="21"/>
      <c r="D16" s="21"/>
      <c r="E16" s="21"/>
      <c r="F16" s="21"/>
      <c r="G16" s="21"/>
      <c r="H16" s="21"/>
      <c r="I16" s="39">
        <f>I14+I15</f>
        <v>111026.44</v>
      </c>
    </row>
    <row r="17" spans="1:9" ht="12.75">
      <c r="A17" s="40"/>
      <c r="B17" s="41"/>
      <c r="C17" s="41"/>
      <c r="D17" s="41"/>
      <c r="E17" s="41"/>
      <c r="F17" s="41"/>
      <c r="G17" s="41"/>
      <c r="H17" s="42"/>
      <c r="I17" s="43"/>
    </row>
    <row r="18" spans="1:9" s="12" customFormat="1" ht="15.75">
      <c r="A18" s="44" t="s">
        <v>31</v>
      </c>
      <c r="B18" s="45"/>
      <c r="C18" s="45"/>
      <c r="D18" s="45"/>
      <c r="E18" s="45"/>
      <c r="F18" s="45"/>
      <c r="G18" s="45"/>
      <c r="H18" s="46"/>
      <c r="I18" s="47">
        <f>I21+I22+I35+I48</f>
        <v>38371.8722</v>
      </c>
    </row>
    <row r="19" spans="1:9" ht="13.5" thickBot="1">
      <c r="A19" s="48"/>
      <c r="B19" s="49"/>
      <c r="C19" s="49"/>
      <c r="D19" s="49"/>
      <c r="E19" s="49"/>
      <c r="F19" s="49"/>
      <c r="G19" s="49"/>
      <c r="H19" s="50"/>
      <c r="I19" s="51"/>
    </row>
    <row r="20" spans="1:9" ht="13.5" thickBot="1">
      <c r="A20" s="52" t="s">
        <v>24</v>
      </c>
      <c r="B20" s="5"/>
      <c r="C20" s="5"/>
      <c r="D20" s="5"/>
      <c r="E20" s="5"/>
      <c r="F20" s="5"/>
      <c r="G20" s="5"/>
      <c r="H20" s="16"/>
      <c r="I20" s="53"/>
    </row>
    <row r="21" spans="1:9" s="9" customFormat="1" ht="13.5" thickBot="1">
      <c r="A21" s="54" t="s">
        <v>25</v>
      </c>
      <c r="B21" s="17"/>
      <c r="C21" s="17"/>
      <c r="D21" s="17"/>
      <c r="E21" s="17"/>
      <c r="F21" s="17"/>
      <c r="G21" s="17"/>
      <c r="H21" s="55"/>
      <c r="I21" s="56">
        <f>I13*15%</f>
        <v>13144.248000000001</v>
      </c>
    </row>
    <row r="22" spans="1:9" s="61" customFormat="1" ht="13.5" thickBot="1">
      <c r="A22" s="57" t="s">
        <v>32</v>
      </c>
      <c r="B22" s="58"/>
      <c r="C22" s="58"/>
      <c r="D22" s="58"/>
      <c r="E22" s="58"/>
      <c r="F22" s="58"/>
      <c r="G22" s="58"/>
      <c r="H22" s="59"/>
      <c r="I22" s="60">
        <f>SUM(I23:I34)</f>
        <v>11536.4442</v>
      </c>
    </row>
    <row r="23" spans="1:9" s="9" customFormat="1" ht="12.75">
      <c r="A23" s="10" t="s">
        <v>2</v>
      </c>
      <c r="B23" s="10"/>
      <c r="C23" s="10"/>
      <c r="D23" s="10"/>
      <c r="E23" s="10"/>
      <c r="F23" s="10"/>
      <c r="G23" s="10"/>
      <c r="H23" s="11"/>
      <c r="I23" s="11"/>
    </row>
    <row r="24" spans="1:9" s="13" customFormat="1" ht="12.75">
      <c r="A24" s="14" t="s">
        <v>37</v>
      </c>
      <c r="B24" s="14"/>
      <c r="C24" s="14"/>
      <c r="D24" s="14"/>
      <c r="E24" s="14"/>
      <c r="F24" s="14"/>
      <c r="G24" s="14"/>
      <c r="H24" s="18"/>
      <c r="I24" s="18">
        <v>1375</v>
      </c>
    </row>
    <row r="25" spans="1:9" s="9" customFormat="1" ht="12.75">
      <c r="A25" s="15" t="s">
        <v>5</v>
      </c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4" t="s">
        <v>29</v>
      </c>
      <c r="B26" s="5"/>
      <c r="C26" s="5"/>
      <c r="D26" s="5"/>
      <c r="E26" s="5"/>
      <c r="F26" s="5"/>
      <c r="G26" s="5"/>
      <c r="H26" s="16"/>
      <c r="I26" s="16">
        <v>950</v>
      </c>
    </row>
    <row r="27" spans="1:9" s="9" customFormat="1" ht="12.75">
      <c r="A27" s="10" t="s">
        <v>38</v>
      </c>
      <c r="B27" s="10"/>
      <c r="C27" s="10"/>
      <c r="D27" s="10"/>
      <c r="E27" s="10"/>
      <c r="F27" s="10"/>
      <c r="G27" s="10"/>
      <c r="H27" s="11"/>
      <c r="I27" s="11"/>
    </row>
    <row r="28" spans="1:9" ht="12.75">
      <c r="A28" s="14" t="s">
        <v>39</v>
      </c>
      <c r="B28" s="5"/>
      <c r="C28" s="5"/>
      <c r="D28" s="5"/>
      <c r="E28" s="5"/>
      <c r="F28" s="5"/>
      <c r="G28" s="5"/>
      <c r="H28" s="16"/>
      <c r="I28" s="16">
        <v>1375</v>
      </c>
    </row>
    <row r="29" spans="1:9" s="13" customFormat="1" ht="12.75">
      <c r="A29" s="64" t="s">
        <v>40</v>
      </c>
      <c r="B29" s="14"/>
      <c r="C29" s="14"/>
      <c r="D29" s="14"/>
      <c r="E29" s="14"/>
      <c r="F29" s="14"/>
      <c r="G29" s="14"/>
      <c r="H29" s="18"/>
      <c r="I29" s="79">
        <v>2133.6</v>
      </c>
    </row>
    <row r="30" spans="1:9" ht="12.75">
      <c r="A30" s="64" t="s">
        <v>41</v>
      </c>
      <c r="B30" s="5"/>
      <c r="C30" s="5"/>
      <c r="D30" s="5"/>
      <c r="E30" s="5"/>
      <c r="F30" s="5"/>
      <c r="G30" s="5"/>
      <c r="H30" s="16"/>
      <c r="I30" s="53">
        <v>1950</v>
      </c>
    </row>
    <row r="31" spans="1:9" s="9" customFormat="1" ht="12.75">
      <c r="A31" s="62" t="s">
        <v>10</v>
      </c>
      <c r="B31" s="10"/>
      <c r="C31" s="10"/>
      <c r="D31" s="10"/>
      <c r="E31" s="10"/>
      <c r="F31" s="10"/>
      <c r="G31" s="10"/>
      <c r="H31" s="11"/>
      <c r="I31" s="63"/>
    </row>
    <row r="32" spans="1:9" ht="12.75">
      <c r="A32" s="64" t="s">
        <v>43</v>
      </c>
      <c r="B32" s="5"/>
      <c r="C32" s="5"/>
      <c r="D32" s="5"/>
      <c r="E32" s="5"/>
      <c r="F32" s="5"/>
      <c r="G32" s="5"/>
      <c r="H32" s="16"/>
      <c r="I32" s="53">
        <f>G35*0.5*12</f>
        <v>2901.6000000000004</v>
      </c>
    </row>
    <row r="33" spans="1:9" ht="12.75">
      <c r="A33" s="14" t="s">
        <v>33</v>
      </c>
      <c r="B33" s="5"/>
      <c r="C33" s="14"/>
      <c r="D33" s="14"/>
      <c r="E33" s="14"/>
      <c r="F33" s="14"/>
      <c r="G33" s="14"/>
      <c r="H33" s="18"/>
      <c r="I33" s="80">
        <f>I15*1%</f>
        <v>851.2442</v>
      </c>
    </row>
    <row r="34" spans="1:9" ht="13.5" thickBot="1">
      <c r="A34" s="14"/>
      <c r="B34" s="5"/>
      <c r="C34" s="14"/>
      <c r="D34" s="14"/>
      <c r="E34" s="14"/>
      <c r="F34" s="14"/>
      <c r="G34" s="14"/>
      <c r="H34" s="18"/>
      <c r="I34" s="79"/>
    </row>
    <row r="35" spans="1:9" s="61" customFormat="1" ht="13.5" thickBot="1">
      <c r="A35" s="57" t="s">
        <v>26</v>
      </c>
      <c r="B35" s="58"/>
      <c r="C35" s="58"/>
      <c r="D35" s="58"/>
      <c r="E35" s="58"/>
      <c r="F35" s="58"/>
      <c r="G35" s="58">
        <v>483.6</v>
      </c>
      <c r="H35" s="59" t="s">
        <v>42</v>
      </c>
      <c r="I35" s="60">
        <f>SUM(I36:I47)</f>
        <v>12453.179999999998</v>
      </c>
    </row>
    <row r="36" spans="1:9" s="13" customFormat="1" ht="12.75">
      <c r="A36" s="64" t="s">
        <v>11</v>
      </c>
      <c r="B36" s="14"/>
      <c r="C36" s="14"/>
      <c r="D36" s="14"/>
      <c r="E36" s="14"/>
      <c r="F36" s="14"/>
      <c r="G36" s="14"/>
      <c r="H36" s="65"/>
      <c r="I36" s="65">
        <v>1271.38</v>
      </c>
    </row>
    <row r="37" spans="1:9" s="13" customFormat="1" ht="12.75">
      <c r="A37" s="64" t="s">
        <v>12</v>
      </c>
      <c r="B37" s="14"/>
      <c r="C37" s="14"/>
      <c r="D37" s="14"/>
      <c r="E37" s="14"/>
      <c r="F37" s="14"/>
      <c r="G37" s="14"/>
      <c r="H37" s="66"/>
      <c r="I37" s="77">
        <v>1036.35</v>
      </c>
    </row>
    <row r="38" spans="1:18" s="26" customFormat="1" ht="12.75">
      <c r="A38" s="67" t="s">
        <v>1</v>
      </c>
      <c r="B38" s="25"/>
      <c r="C38" s="25"/>
      <c r="D38" s="25"/>
      <c r="E38" s="25"/>
      <c r="F38" s="25"/>
      <c r="G38" s="25"/>
      <c r="H38" s="68"/>
      <c r="I38" s="78">
        <v>1002.02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6" customFormat="1" ht="12.75">
      <c r="A39" s="69" t="s">
        <v>2</v>
      </c>
      <c r="H39" s="70"/>
      <c r="I39" s="70">
        <v>1031.04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6" customFormat="1" ht="12.75">
      <c r="A40" s="71" t="s">
        <v>3</v>
      </c>
      <c r="B40" s="27"/>
      <c r="C40" s="27"/>
      <c r="D40" s="27"/>
      <c r="E40" s="27"/>
      <c r="F40" s="27"/>
      <c r="G40" s="27"/>
      <c r="H40" s="28"/>
      <c r="I40" s="72">
        <v>1100.19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6" customFormat="1" ht="12.75">
      <c r="A41" s="71" t="s">
        <v>4</v>
      </c>
      <c r="B41" s="27"/>
      <c r="C41" s="27"/>
      <c r="D41" s="27"/>
      <c r="E41" s="27"/>
      <c r="F41" s="27"/>
      <c r="G41" s="27"/>
      <c r="H41" s="27"/>
      <c r="I41" s="73">
        <v>979.29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6" customFormat="1" ht="12.75">
      <c r="A42" s="69" t="s">
        <v>5</v>
      </c>
      <c r="I42" s="73">
        <v>1013.63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6" customFormat="1" ht="12.75">
      <c r="A43" s="69" t="s">
        <v>6</v>
      </c>
      <c r="I43" s="73">
        <v>1099.22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6" customFormat="1" ht="12.75">
      <c r="A44" s="69" t="s">
        <v>7</v>
      </c>
      <c r="I44" s="73">
        <v>1060.05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6" customFormat="1" ht="12.75">
      <c r="A45" s="69" t="s">
        <v>8</v>
      </c>
      <c r="I45" s="73">
        <v>915.94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6" customFormat="1" ht="12.75">
      <c r="A46" s="69" t="s">
        <v>9</v>
      </c>
      <c r="I46" s="73">
        <v>948.82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6" customFormat="1" ht="13.5" customHeight="1" thickBot="1">
      <c r="A47" s="69" t="s">
        <v>10</v>
      </c>
      <c r="I47" s="73">
        <v>995.25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9" s="75" customFormat="1" ht="13.5" thickBot="1">
      <c r="A48" s="57" t="s">
        <v>27</v>
      </c>
      <c r="B48" s="58"/>
      <c r="C48" s="58"/>
      <c r="D48" s="58"/>
      <c r="E48" s="58"/>
      <c r="F48" s="58"/>
      <c r="G48" s="58"/>
      <c r="H48" s="58"/>
      <c r="I48" s="74">
        <f>SUM(I49:I52)</f>
        <v>1238</v>
      </c>
    </row>
    <row r="49" spans="1:9" ht="12.75">
      <c r="A49" s="76" t="s">
        <v>13</v>
      </c>
      <c r="B49" s="24"/>
      <c r="C49" s="24"/>
      <c r="D49" s="24"/>
      <c r="E49" s="24"/>
      <c r="F49" s="24"/>
      <c r="G49" s="24"/>
      <c r="H49" s="24"/>
      <c r="I49" s="29">
        <v>309.5</v>
      </c>
    </row>
    <row r="50" spans="1:9" ht="12.75">
      <c r="A50" s="52" t="s">
        <v>14</v>
      </c>
      <c r="B50" s="5"/>
      <c r="C50" s="5"/>
      <c r="D50" s="5"/>
      <c r="E50" s="5"/>
      <c r="F50" s="5"/>
      <c r="G50" s="5"/>
      <c r="H50" s="5"/>
      <c r="I50" s="6">
        <v>309.5</v>
      </c>
    </row>
    <row r="51" spans="1:9" ht="12.75">
      <c r="A51" s="36" t="s">
        <v>15</v>
      </c>
      <c r="B51" s="19"/>
      <c r="C51" s="19"/>
      <c r="D51" s="19"/>
      <c r="E51" s="19"/>
      <c r="F51" s="19"/>
      <c r="G51" s="19"/>
      <c r="H51" s="19"/>
      <c r="I51" s="6">
        <v>309.5</v>
      </c>
    </row>
    <row r="52" spans="1:9" ht="13.5" thickBot="1">
      <c r="A52" s="52" t="s">
        <v>16</v>
      </c>
      <c r="B52" s="5"/>
      <c r="C52" s="5"/>
      <c r="D52" s="5"/>
      <c r="E52" s="5"/>
      <c r="F52" s="5"/>
      <c r="G52" s="5"/>
      <c r="H52" s="5"/>
      <c r="I52" s="6">
        <v>309.5</v>
      </c>
    </row>
    <row r="53" spans="1:9" ht="12.75">
      <c r="A53" s="22"/>
      <c r="B53" s="3"/>
      <c r="C53" s="3"/>
      <c r="D53" s="3"/>
      <c r="E53" s="3"/>
      <c r="F53" s="3"/>
      <c r="G53" s="3"/>
      <c r="H53" s="3"/>
      <c r="I53" s="4"/>
    </row>
    <row r="54" spans="1:9" s="12" customFormat="1" ht="27.75" customHeight="1">
      <c r="A54" s="30" t="s">
        <v>36</v>
      </c>
      <c r="B54" s="31"/>
      <c r="C54" s="31"/>
      <c r="D54" s="31"/>
      <c r="E54" s="31"/>
      <c r="F54" s="31"/>
      <c r="G54" s="31"/>
      <c r="H54" s="31"/>
      <c r="I54" s="32">
        <f>I16-I18</f>
        <v>72654.5678</v>
      </c>
    </row>
    <row r="55" spans="1:9" ht="13.5" thickBot="1">
      <c r="A55" s="23"/>
      <c r="B55" s="7"/>
      <c r="C55" s="7"/>
      <c r="D55" s="7"/>
      <c r="E55" s="7"/>
      <c r="F55" s="7"/>
      <c r="G55" s="7"/>
      <c r="H55" s="7"/>
      <c r="I55" s="8"/>
    </row>
    <row r="57" ht="12.75">
      <c r="A57" t="s">
        <v>34</v>
      </c>
    </row>
    <row r="59" ht="12.75">
      <c r="A59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2017-07-24T11:53:13Z</cp:lastPrinted>
  <dcterms:created xsi:type="dcterms:W3CDTF">1996-10-08T23:32:33Z</dcterms:created>
  <dcterms:modified xsi:type="dcterms:W3CDTF">2017-09-18T10:38:09Z</dcterms:modified>
  <cp:category/>
  <cp:version/>
  <cp:contentType/>
  <cp:contentStatus/>
</cp:coreProperties>
</file>