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<sst xmlns="http://schemas.openxmlformats.org/spreadsheetml/2006/main" count="45" uniqueCount="41">
  <si>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Выполнение работ по содержанию и ремонту ж/ф и</t>
  </si>
  <si>
    <t>внутридомовых сетей по адресу : п.Новатор, ул.Нагорная, д.28</t>
  </si>
  <si>
    <t>1 квартал</t>
  </si>
  <si>
    <t>2 квартал</t>
  </si>
  <si>
    <t>3 квартал</t>
  </si>
  <si>
    <t>4 квартал</t>
  </si>
  <si>
    <t>тел. 65-7-51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</si>
  <si>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</si>
  <si>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</si>
  <si>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</si>
  <si>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</si>
  <si>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</si>
  <si>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</si>
  <si>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</si>
  <si>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</si>
  <si>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</si>
  <si>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</si>
  <si>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</si>
  <si>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</si>
  <si>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</si>
  <si>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</si>
  <si>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</si>
  <si>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</si>
  <si>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</si>
  <si>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</si>
  <si>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</si>
  <si>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</si>
  <si>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</si>
  <si>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180,5 кв.м</t>
  </si>
  <si>
    <t>Содержание, ремонт жилья</t>
  </si>
  <si>
    <t>Расходы на ремонт и содержание :</t>
  </si>
  <si>
    <t>Расходы  :</t>
  </si>
  <si>
    <t>Исполнитель : Инженер абонентского отдела ООО "РУО" - Голованова Н.В.</t>
  </si>
  <si>
    <t>Налог УСНО (1%)</t>
  </si>
  <si>
    <t>за период : январь 2016г - декабрь 2016г</t>
  </si>
  <si>
    <t>Ремонт печи в кв.3</t>
  </si>
  <si>
    <t>Материалы для ремонта печи в кв.3</t>
  </si>
  <si>
    <t>Замена крышки выгребной ямы</t>
  </si>
  <si>
    <t>Ремонт кровли над крыльцом кв.2</t>
  </si>
  <si>
    <t>м2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</si>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</sst>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4">
      <selection activeCell="L42" sqref="L4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1"/>
      <c r="B12" s="32"/>
      <c r="C12" s="32"/>
      <c r="D12" s="32"/>
      <c r="E12" s="32" t="s">
        <v>29</v>
      </c>
      <c r="F12" s="32"/>
      <c r="G12" s="32"/>
      <c r="H12" s="32"/>
      <c r="I12" s="33"/>
    </row>
    <row r="13" spans="1:9" ht="12.75">
      <c r="A13" s="34" t="s">
        <v>20</v>
      </c>
      <c r="B13" s="21"/>
      <c r="C13" s="21"/>
      <c r="D13" s="21"/>
      <c r="E13" s="21"/>
      <c r="F13" s="21"/>
      <c r="G13" s="21"/>
      <c r="H13" s="22"/>
      <c r="I13" s="35">
        <v>29462.76</v>
      </c>
    </row>
    <row r="14" spans="1:9" ht="12.75">
      <c r="A14" s="34" t="s">
        <v>21</v>
      </c>
      <c r="B14" s="21"/>
      <c r="C14" s="21"/>
      <c r="D14" s="21"/>
      <c r="E14" s="21"/>
      <c r="F14" s="21"/>
      <c r="G14" s="21"/>
      <c r="H14" s="22"/>
      <c r="I14" s="35">
        <v>25142</v>
      </c>
    </row>
    <row r="15" spans="1:9" ht="13.5" thickBot="1">
      <c r="A15" s="34" t="s">
        <v>22</v>
      </c>
      <c r="B15" s="21"/>
      <c r="C15" s="21"/>
      <c r="D15" s="21"/>
      <c r="E15" s="21"/>
      <c r="F15" s="21"/>
      <c r="G15" s="21"/>
      <c r="H15" s="22"/>
      <c r="I15" s="35">
        <v>24147.02</v>
      </c>
    </row>
    <row r="16" spans="1:9" ht="13.5" thickBot="1">
      <c r="A16" s="36" t="s">
        <v>23</v>
      </c>
      <c r="B16" s="17"/>
      <c r="C16" s="17"/>
      <c r="D16" s="17"/>
      <c r="E16" s="17"/>
      <c r="F16" s="17"/>
      <c r="G16" s="17"/>
      <c r="H16" s="17"/>
      <c r="I16" s="46">
        <f>I14+I15</f>
        <v>49289.020000000004</v>
      </c>
    </row>
    <row r="17" spans="1:9" ht="12.75">
      <c r="A17" s="47"/>
      <c r="B17" s="48"/>
      <c r="C17" s="48"/>
      <c r="D17" s="48"/>
      <c r="E17" s="48"/>
      <c r="F17" s="48"/>
      <c r="G17" s="48"/>
      <c r="H17" s="49"/>
      <c r="I17" s="50"/>
    </row>
    <row r="18" spans="1:9" s="11" customFormat="1" ht="15.75">
      <c r="A18" s="51" t="s">
        <v>30</v>
      </c>
      <c r="B18" s="52"/>
      <c r="C18" s="52"/>
      <c r="D18" s="52"/>
      <c r="E18" s="52"/>
      <c r="F18" s="52"/>
      <c r="G18" s="52"/>
      <c r="H18" s="53"/>
      <c r="I18" s="54">
        <f>I21+I22+I33+I46</f>
        <v>17978.984200000003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15" t="s">
        <v>24</v>
      </c>
      <c r="B20" s="5"/>
      <c r="C20" s="5"/>
      <c r="D20" s="5"/>
      <c r="E20" s="5"/>
      <c r="F20" s="5"/>
      <c r="G20" s="5"/>
      <c r="H20" s="16"/>
      <c r="I20" s="38"/>
    </row>
    <row r="21" spans="1:9" s="10" customFormat="1" ht="13.5" thickBot="1">
      <c r="A21" s="59" t="s">
        <v>25</v>
      </c>
      <c r="B21" s="20"/>
      <c r="C21" s="20"/>
      <c r="D21" s="20"/>
      <c r="E21" s="20"/>
      <c r="F21" s="20"/>
      <c r="G21" s="20"/>
      <c r="H21" s="60"/>
      <c r="I21" s="61">
        <f>I13*15%</f>
        <v>4419.414</v>
      </c>
    </row>
    <row r="22" spans="1:9" s="10" customFormat="1" ht="13.5" thickBot="1">
      <c r="A22" s="62" t="s">
        <v>31</v>
      </c>
      <c r="B22" s="63"/>
      <c r="C22" s="63"/>
      <c r="D22" s="63"/>
      <c r="E22" s="63"/>
      <c r="F22" s="63"/>
      <c r="G22" s="63"/>
      <c r="H22" s="64"/>
      <c r="I22" s="65">
        <f>SUM(I23:I32)</f>
        <v>8449.4202</v>
      </c>
    </row>
    <row r="23" spans="1:9" s="10" customFormat="1" ht="12.75">
      <c r="A23" s="77" t="s">
        <v>12</v>
      </c>
      <c r="B23" s="9"/>
      <c r="C23" s="9"/>
      <c r="D23" s="9"/>
      <c r="E23" s="9"/>
      <c r="F23" s="9"/>
      <c r="G23" s="9"/>
      <c r="H23" s="19"/>
      <c r="I23" s="78"/>
    </row>
    <row r="24" spans="1:9" ht="12.75">
      <c r="A24" s="5" t="s">
        <v>35</v>
      </c>
      <c r="B24" s="5"/>
      <c r="C24" s="12"/>
      <c r="D24" s="12"/>
      <c r="E24" s="12"/>
      <c r="F24" s="12"/>
      <c r="G24" s="12"/>
      <c r="H24" s="79"/>
      <c r="I24" s="80">
        <v>3417.75</v>
      </c>
    </row>
    <row r="25" spans="1:9" ht="12.75">
      <c r="A25" s="5" t="s">
        <v>36</v>
      </c>
      <c r="B25" s="5"/>
      <c r="C25" s="12"/>
      <c r="D25" s="12"/>
      <c r="E25" s="12"/>
      <c r="F25" s="12"/>
      <c r="G25" s="12"/>
      <c r="H25" s="79"/>
      <c r="I25" s="80">
        <v>1260</v>
      </c>
    </row>
    <row r="26" spans="1:9" s="10" customFormat="1" ht="12.75">
      <c r="A26" s="9" t="s">
        <v>13</v>
      </c>
      <c r="B26" s="9"/>
      <c r="C26" s="9"/>
      <c r="D26" s="9"/>
      <c r="E26" s="9"/>
      <c r="F26" s="9"/>
      <c r="G26" s="9"/>
      <c r="H26" s="19"/>
      <c r="I26" s="78"/>
    </row>
    <row r="27" spans="1:9" ht="12.75">
      <c r="A27" s="39" t="s">
        <v>37</v>
      </c>
      <c r="B27" s="5"/>
      <c r="C27" s="5"/>
      <c r="D27" s="5"/>
      <c r="E27" s="5"/>
      <c r="F27" s="5"/>
      <c r="G27" s="5"/>
      <c r="H27" s="16"/>
      <c r="I27" s="38">
        <v>2310</v>
      </c>
    </row>
    <row r="28" spans="1:9" s="10" customFormat="1" ht="12.75">
      <c r="A28" s="77" t="s">
        <v>14</v>
      </c>
      <c r="B28" s="9"/>
      <c r="C28" s="9"/>
      <c r="D28" s="9"/>
      <c r="E28" s="9"/>
      <c r="F28" s="9"/>
      <c r="G28" s="9"/>
      <c r="H28" s="19"/>
      <c r="I28" s="78"/>
    </row>
    <row r="29" spans="1:9" ht="12.75">
      <c r="A29" s="39" t="s">
        <v>38</v>
      </c>
      <c r="B29" s="5"/>
      <c r="C29" s="5"/>
      <c r="D29" s="5"/>
      <c r="E29" s="5"/>
      <c r="F29" s="5"/>
      <c r="G29" s="5"/>
      <c r="H29" s="16"/>
      <c r="I29" s="38">
        <v>1220.2</v>
      </c>
    </row>
    <row r="30" spans="1:9" s="10" customFormat="1" ht="12.75">
      <c r="A30" s="77" t="s">
        <v>18</v>
      </c>
      <c r="B30" s="9"/>
      <c r="C30" s="9"/>
      <c r="D30" s="9"/>
      <c r="E30" s="9"/>
      <c r="F30" s="9"/>
      <c r="G30" s="9"/>
      <c r="H30" s="19"/>
      <c r="I30" s="78"/>
    </row>
    <row r="31" spans="1:9" ht="12.75">
      <c r="A31" s="12" t="s">
        <v>33</v>
      </c>
      <c r="B31" s="5"/>
      <c r="C31" s="12"/>
      <c r="D31" s="12"/>
      <c r="E31" s="12"/>
      <c r="F31" s="12"/>
      <c r="G31" s="12"/>
      <c r="H31" s="79"/>
      <c r="I31" s="82">
        <f>I15*1%</f>
        <v>241.4702</v>
      </c>
    </row>
    <row r="32" spans="1:9" ht="13.5" thickBot="1">
      <c r="A32" s="15"/>
      <c r="B32" s="5"/>
      <c r="C32" s="5"/>
      <c r="D32" s="5"/>
      <c r="E32" s="5"/>
      <c r="F32" s="5"/>
      <c r="G32" s="5"/>
      <c r="H32" s="16"/>
      <c r="I32" s="38"/>
    </row>
    <row r="33" spans="1:9" s="66" customFormat="1" ht="13.5" thickBot="1">
      <c r="A33" s="62" t="s">
        <v>26</v>
      </c>
      <c r="B33" s="63"/>
      <c r="C33" s="63"/>
      <c r="D33" s="63"/>
      <c r="E33" s="63"/>
      <c r="F33" s="63"/>
      <c r="G33" s="63">
        <v>180.5</v>
      </c>
      <c r="H33" s="64" t="s">
        <v>39</v>
      </c>
      <c r="I33" s="65">
        <f>SUM(I34:I45)</f>
        <v>4648.07</v>
      </c>
    </row>
    <row r="34" spans="1:9" s="13" customFormat="1" ht="12.75">
      <c r="A34" s="39" t="s">
        <v>7</v>
      </c>
      <c r="B34" s="12"/>
      <c r="C34" s="12"/>
      <c r="D34" s="12"/>
      <c r="E34" s="12"/>
      <c r="F34" s="12"/>
      <c r="G34" s="12"/>
      <c r="H34" s="67"/>
      <c r="I34" s="68">
        <v>474.53</v>
      </c>
    </row>
    <row r="35" spans="1:9" s="13" customFormat="1" ht="12.75">
      <c r="A35" s="39" t="s">
        <v>8</v>
      </c>
      <c r="B35" s="12"/>
      <c r="C35" s="12"/>
      <c r="D35" s="12"/>
      <c r="E35" s="12"/>
      <c r="F35" s="12"/>
      <c r="G35" s="12"/>
      <c r="H35" s="69"/>
      <c r="I35" s="70">
        <v>386.81</v>
      </c>
    </row>
    <row r="36" spans="1:18" s="25" customFormat="1" ht="12.75">
      <c r="A36" s="40" t="s">
        <v>9</v>
      </c>
      <c r="B36" s="24"/>
      <c r="C36" s="24"/>
      <c r="D36" s="24"/>
      <c r="E36" s="24"/>
      <c r="F36" s="24"/>
      <c r="G36" s="24"/>
      <c r="H36" s="71"/>
      <c r="I36" s="72">
        <v>374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5" customFormat="1" ht="12.75">
      <c r="A37" s="42" t="s">
        <v>10</v>
      </c>
      <c r="H37" s="73"/>
      <c r="I37" s="74">
        <v>384.83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5" customFormat="1" ht="12.75">
      <c r="A38" s="44" t="s">
        <v>11</v>
      </c>
      <c r="B38" s="26"/>
      <c r="C38" s="26"/>
      <c r="D38" s="26"/>
      <c r="E38" s="26"/>
      <c r="F38" s="26"/>
      <c r="G38" s="26"/>
      <c r="H38" s="27"/>
      <c r="I38" s="43">
        <v>410.64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4" t="s">
        <v>12</v>
      </c>
      <c r="B39" s="26"/>
      <c r="C39" s="26"/>
      <c r="D39" s="26"/>
      <c r="E39" s="26"/>
      <c r="F39" s="26"/>
      <c r="G39" s="26"/>
      <c r="H39" s="26"/>
      <c r="I39" s="41">
        <v>365.51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42" t="s">
        <v>13</v>
      </c>
      <c r="I40" s="41">
        <v>378.33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2.75">
      <c r="A41" s="42" t="s">
        <v>14</v>
      </c>
      <c r="I41" s="41">
        <v>410.28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5" customFormat="1" ht="12.75">
      <c r="A42" s="42" t="s">
        <v>15</v>
      </c>
      <c r="I42" s="41">
        <v>395.66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5" customFormat="1" ht="12.75">
      <c r="A43" s="42" t="s">
        <v>16</v>
      </c>
      <c r="I43" s="41">
        <v>341.87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5" customFormat="1" ht="12.75">
      <c r="A44" s="42" t="s">
        <v>17</v>
      </c>
      <c r="I44" s="41">
        <v>354.14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5" customFormat="1" ht="13.5" customHeight="1" thickBot="1">
      <c r="A45" s="42" t="s">
        <v>18</v>
      </c>
      <c r="I45" s="41">
        <v>371.47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9" s="76" customFormat="1" ht="13.5" thickBot="1">
      <c r="A46" s="62" t="s">
        <v>27</v>
      </c>
      <c r="B46" s="63"/>
      <c r="C46" s="63"/>
      <c r="D46" s="63"/>
      <c r="E46" s="63"/>
      <c r="F46" s="63"/>
      <c r="G46" s="63"/>
      <c r="H46" s="63"/>
      <c r="I46" s="75">
        <f>SUM(I47:I50)</f>
        <v>462.08</v>
      </c>
    </row>
    <row r="47" spans="1:9" ht="12.75">
      <c r="A47" s="37" t="s">
        <v>2</v>
      </c>
      <c r="B47" s="23"/>
      <c r="C47" s="23"/>
      <c r="D47" s="23"/>
      <c r="E47" s="23"/>
      <c r="F47" s="23"/>
      <c r="G47" s="23"/>
      <c r="H47" s="23"/>
      <c r="I47" s="45">
        <v>115.52</v>
      </c>
    </row>
    <row r="48" spans="1:9" ht="12.75">
      <c r="A48" s="15" t="s">
        <v>3</v>
      </c>
      <c r="B48" s="5"/>
      <c r="C48" s="5"/>
      <c r="D48" s="5"/>
      <c r="E48" s="5"/>
      <c r="F48" s="5"/>
      <c r="G48" s="5"/>
      <c r="H48" s="5"/>
      <c r="I48" s="81">
        <v>115.52</v>
      </c>
    </row>
    <row r="49" spans="1:9" ht="12.75">
      <c r="A49" s="34" t="s">
        <v>4</v>
      </c>
      <c r="B49" s="21"/>
      <c r="C49" s="21"/>
      <c r="D49" s="21"/>
      <c r="E49" s="21"/>
      <c r="F49" s="21"/>
      <c r="G49" s="21"/>
      <c r="H49" s="21"/>
      <c r="I49" s="45">
        <v>115.52</v>
      </c>
    </row>
    <row r="50" spans="1:9" ht="13.5" thickBot="1">
      <c r="A50" s="15" t="s">
        <v>5</v>
      </c>
      <c r="B50" s="5"/>
      <c r="C50" s="5"/>
      <c r="D50" s="5"/>
      <c r="E50" s="5"/>
      <c r="F50" s="5"/>
      <c r="G50" s="5"/>
      <c r="H50" s="5"/>
      <c r="I50" s="6">
        <v>115.52</v>
      </c>
    </row>
    <row r="51" spans="1:9" ht="12.75">
      <c r="A51" s="14"/>
      <c r="B51" s="3"/>
      <c r="C51" s="3"/>
      <c r="D51" s="3"/>
      <c r="E51" s="3"/>
      <c r="F51" s="3"/>
      <c r="G51" s="3"/>
      <c r="H51" s="3"/>
      <c r="I51" s="4"/>
    </row>
    <row r="52" spans="1:9" s="11" customFormat="1" ht="15.75">
      <c r="A52" s="28" t="s">
        <v>40</v>
      </c>
      <c r="B52" s="29"/>
      <c r="C52" s="29"/>
      <c r="D52" s="29"/>
      <c r="E52" s="29"/>
      <c r="F52" s="29"/>
      <c r="G52" s="29"/>
      <c r="H52" s="29"/>
      <c r="I52" s="30">
        <f>I16-I18</f>
        <v>31310.0358</v>
      </c>
    </row>
    <row r="53" spans="1:9" ht="13.5" thickBot="1">
      <c r="A53" s="18"/>
      <c r="B53" s="7"/>
      <c r="C53" s="7"/>
      <c r="D53" s="7"/>
      <c r="E53" s="7"/>
      <c r="F53" s="7"/>
      <c r="G53" s="7"/>
      <c r="H53" s="7"/>
      <c r="I53" s="8"/>
    </row>
    <row r="55" ht="12.75">
      <c r="A55" t="s">
        <v>32</v>
      </c>
    </row>
    <row r="56" ht="13.5" customHeight="1"/>
    <row r="57" ht="12.75">
      <c r="A57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2016-02-24T09:57:01Z</cp:lastPrinted>
  <dcterms:created xsi:type="dcterms:W3CDTF">1996-10-08T23:32:33Z</dcterms:created>
  <dcterms:modified xsi:type="dcterms:W3CDTF">2017-09-18T10:46:15Z</dcterms:modified>
  <cp:category/>
  <cp:version/>
  <cp:contentType/>
  <cp:contentStatus/>
</cp:coreProperties>
</file>