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<sst xmlns="http://schemas.openxmlformats.org/spreadsheetml/2006/main" count="46" uniqueCount="42">
  <si>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</si>
  <si>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</si>
  <si>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</si>
  <si>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</si>
  <si>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</si>
  <si>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</si>
  <si>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</si>
  <si>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</si>
  <si>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</si>
  <si>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</si>
  <si>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</si>
  <si>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</si>
  <si>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</si>
  <si>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</si>
  <si>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</si>
  <si>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</si>
  <si>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</si>
  <si>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</si>
  <si>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ул.Мира, д.14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</si>
  <si>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</si>
  <si>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</si>
  <si>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</si>
  <si>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</si>
  <si>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</si>
  <si>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</si>
  <si>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</si>
  <si>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</si>
  <si>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</si>
  <si>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324,7 кв.м</t>
  </si>
  <si>
    <t>324,7 м2</t>
  </si>
  <si>
    <t>Содержание, ремонт жилья</t>
  </si>
  <si>
    <t>Расходы на ремонт и содержание :</t>
  </si>
  <si>
    <t>Расходы  :</t>
  </si>
  <si>
    <t>Исполнитель : Инженер абонентского отдела ООО "РУО" - Голованова Н.В.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</si>
  <si>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</si>
  <si>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</si>
  <si>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</si>
  <si>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Замена покрытия слухового окна на профнастил</t>
  </si>
  <si>
    <t>Услуги ООО "АВС" по вывозке содержимого выгребной ямы в кол-ве 2,8 м3</t>
  </si>
  <si>
    <t>Замена покрытия выгребной ямы с утеплением</t>
  </si>
  <si>
    <t>Установка датчика движения в подъезд</t>
  </si>
  <si>
    <t>Оплата услуг по уборке придомовой территории в 2016г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</si>
</sst>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35" borderId="33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18">
      <selection activeCell="C45" sqref="C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0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20</v>
      </c>
      <c r="B13" s="18"/>
      <c r="C13" s="18"/>
      <c r="D13" s="18"/>
      <c r="E13" s="18"/>
      <c r="F13" s="18"/>
      <c r="G13" s="18"/>
      <c r="H13" s="19"/>
      <c r="I13" s="37">
        <v>49551.92</v>
      </c>
    </row>
    <row r="14" spans="1:9" ht="12.75">
      <c r="A14" s="36" t="s">
        <v>21</v>
      </c>
      <c r="B14" s="18"/>
      <c r="C14" s="18"/>
      <c r="D14" s="18"/>
      <c r="E14" s="18"/>
      <c r="F14" s="18"/>
      <c r="G14" s="18"/>
      <c r="H14" s="19"/>
      <c r="I14" s="37">
        <v>96415.29</v>
      </c>
    </row>
    <row r="15" spans="1:9" ht="13.5" thickBot="1">
      <c r="A15" s="36" t="s">
        <v>22</v>
      </c>
      <c r="B15" s="18"/>
      <c r="C15" s="18"/>
      <c r="D15" s="18"/>
      <c r="E15" s="18"/>
      <c r="F15" s="18"/>
      <c r="G15" s="18"/>
      <c r="H15" s="19"/>
      <c r="I15" s="39">
        <v>58935.29</v>
      </c>
    </row>
    <row r="16" spans="1:9" ht="13.5" thickBot="1">
      <c r="A16" s="38" t="s">
        <v>23</v>
      </c>
      <c r="B16" s="20"/>
      <c r="C16" s="20"/>
      <c r="D16" s="20"/>
      <c r="E16" s="20"/>
      <c r="F16" s="20"/>
      <c r="G16" s="20"/>
      <c r="H16" s="20"/>
      <c r="I16" s="51">
        <f>I14+I15</f>
        <v>155350.58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56" t="s">
        <v>31</v>
      </c>
      <c r="B18" s="57"/>
      <c r="C18" s="57"/>
      <c r="D18" s="57"/>
      <c r="E18" s="57"/>
      <c r="F18" s="57"/>
      <c r="G18" s="57"/>
      <c r="H18" s="58"/>
      <c r="I18" s="59">
        <f>I21+I22+I33+I46</f>
        <v>44154.72089999999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9" t="s">
        <v>24</v>
      </c>
      <c r="B20" s="5"/>
      <c r="C20" s="5"/>
      <c r="D20" s="5"/>
      <c r="E20" s="5"/>
      <c r="F20" s="5"/>
      <c r="G20" s="5"/>
      <c r="H20" s="24"/>
      <c r="I20" s="43"/>
    </row>
    <row r="21" spans="1:9" s="10" customFormat="1" ht="13.5" thickBot="1">
      <c r="A21" s="64" t="s">
        <v>25</v>
      </c>
      <c r="B21" s="17"/>
      <c r="C21" s="17"/>
      <c r="D21" s="17"/>
      <c r="E21" s="17"/>
      <c r="F21" s="17"/>
      <c r="G21" s="17"/>
      <c r="H21" s="65"/>
      <c r="I21" s="66">
        <f>I13*15%</f>
        <v>7432.788</v>
      </c>
    </row>
    <row r="22" spans="1:9" s="71" customFormat="1" ht="13.5" thickBot="1">
      <c r="A22" s="67" t="s">
        <v>32</v>
      </c>
      <c r="B22" s="68"/>
      <c r="C22" s="68"/>
      <c r="D22" s="68"/>
      <c r="E22" s="68"/>
      <c r="F22" s="68"/>
      <c r="G22" s="68"/>
      <c r="H22" s="69"/>
      <c r="I22" s="88">
        <f>SUM(I23:I32)</f>
        <v>27529.3529</v>
      </c>
    </row>
    <row r="23" spans="1:9" s="10" customFormat="1" ht="12.75">
      <c r="A23" s="72" t="s">
        <v>5</v>
      </c>
      <c r="B23" s="9"/>
      <c r="C23" s="9"/>
      <c r="D23" s="9"/>
      <c r="E23" s="9"/>
      <c r="F23" s="9"/>
      <c r="G23" s="9"/>
      <c r="H23" s="16"/>
      <c r="I23" s="42"/>
    </row>
    <row r="24" spans="1:9" s="10" customFormat="1" ht="12.75">
      <c r="A24" s="83" t="s">
        <v>38</v>
      </c>
      <c r="B24" s="9"/>
      <c r="C24" s="9"/>
      <c r="D24" s="9"/>
      <c r="E24" s="9"/>
      <c r="F24" s="9"/>
      <c r="G24" s="9"/>
      <c r="H24" s="16"/>
      <c r="I24" s="85">
        <v>3500</v>
      </c>
    </row>
    <row r="25" spans="1:9" s="10" customFormat="1" ht="12.75">
      <c r="A25" s="41" t="s">
        <v>7</v>
      </c>
      <c r="B25" s="9"/>
      <c r="C25" s="9"/>
      <c r="D25" s="9"/>
      <c r="E25" s="9"/>
      <c r="F25" s="9"/>
      <c r="G25" s="9"/>
      <c r="H25" s="16"/>
      <c r="I25" s="42"/>
    </row>
    <row r="26" spans="1:9" ht="12.75">
      <c r="A26" s="44" t="s">
        <v>37</v>
      </c>
      <c r="B26" s="5"/>
      <c r="C26" s="5"/>
      <c r="D26" s="5"/>
      <c r="E26" s="5"/>
      <c r="F26" s="5"/>
      <c r="G26" s="5"/>
      <c r="H26" s="24"/>
      <c r="I26" s="43">
        <v>6792</v>
      </c>
    </row>
    <row r="27" spans="1:9" s="10" customFormat="1" ht="12.75">
      <c r="A27" s="41" t="s">
        <v>9</v>
      </c>
      <c r="B27" s="9"/>
      <c r="C27" s="9"/>
      <c r="D27" s="9"/>
      <c r="E27" s="9"/>
      <c r="F27" s="9"/>
      <c r="G27" s="9"/>
      <c r="H27" s="16"/>
      <c r="I27" s="42"/>
    </row>
    <row r="28" spans="1:9" ht="12.75">
      <c r="A28" s="83" t="s">
        <v>39</v>
      </c>
      <c r="B28" s="5"/>
      <c r="C28" s="13"/>
      <c r="D28" s="13"/>
      <c r="E28" s="13"/>
      <c r="F28" s="13"/>
      <c r="G28" s="13"/>
      <c r="H28" s="84"/>
      <c r="I28" s="85">
        <v>11415</v>
      </c>
    </row>
    <row r="29" spans="1:9" s="10" customFormat="1" ht="12.75">
      <c r="A29" s="14" t="s">
        <v>10</v>
      </c>
      <c r="B29" s="9"/>
      <c r="C29" s="9"/>
      <c r="D29" s="9"/>
      <c r="E29" s="9"/>
      <c r="F29" s="9"/>
      <c r="G29" s="9"/>
      <c r="H29" s="16"/>
      <c r="I29" s="42"/>
    </row>
    <row r="30" spans="1:9" ht="12.75">
      <c r="A30" s="15" t="s">
        <v>40</v>
      </c>
      <c r="B30" s="5"/>
      <c r="C30" s="13"/>
      <c r="D30" s="13"/>
      <c r="E30" s="13"/>
      <c r="F30" s="13"/>
      <c r="G30" s="13"/>
      <c r="H30" s="84"/>
      <c r="I30" s="85">
        <v>1095</v>
      </c>
    </row>
    <row r="31" spans="1:9" ht="12.75">
      <c r="A31" s="13" t="s">
        <v>34</v>
      </c>
      <c r="B31" s="5"/>
      <c r="C31" s="13"/>
      <c r="D31" s="13"/>
      <c r="E31" s="13"/>
      <c r="F31" s="13"/>
      <c r="G31" s="13"/>
      <c r="H31" s="84"/>
      <c r="I31" s="87">
        <f>I15*1%</f>
        <v>589.3529</v>
      </c>
    </row>
    <row r="32" spans="1:9" ht="13.5" thickBot="1">
      <c r="A32" s="44" t="s">
        <v>41</v>
      </c>
      <c r="B32" s="13"/>
      <c r="C32" s="13"/>
      <c r="D32" s="13"/>
      <c r="E32" s="13"/>
      <c r="F32" s="13"/>
      <c r="G32" s="13"/>
      <c r="H32" s="84"/>
      <c r="I32" s="86">
        <v>4138</v>
      </c>
    </row>
    <row r="33" spans="1:9" s="71" customFormat="1" ht="13.5" thickBot="1">
      <c r="A33" s="67" t="s">
        <v>26</v>
      </c>
      <c r="B33" s="68"/>
      <c r="C33" s="68"/>
      <c r="D33" s="68"/>
      <c r="E33" s="68"/>
      <c r="F33" s="68"/>
      <c r="G33" s="68"/>
      <c r="H33" s="69" t="s">
        <v>29</v>
      </c>
      <c r="I33" s="70">
        <f>SUM(I34:I45)</f>
        <v>8361.339999999998</v>
      </c>
    </row>
    <row r="34" spans="1:9" s="12" customFormat="1" ht="12.75">
      <c r="A34" s="44" t="s">
        <v>11</v>
      </c>
      <c r="B34" s="13"/>
      <c r="C34" s="13"/>
      <c r="D34" s="13"/>
      <c r="E34" s="13"/>
      <c r="F34" s="13"/>
      <c r="G34" s="13"/>
      <c r="H34" s="73"/>
      <c r="I34" s="74">
        <v>853.64</v>
      </c>
    </row>
    <row r="35" spans="1:9" s="12" customFormat="1" ht="12.75">
      <c r="A35" s="44" t="s">
        <v>12</v>
      </c>
      <c r="B35" s="13"/>
      <c r="C35" s="13"/>
      <c r="D35" s="13"/>
      <c r="E35" s="13"/>
      <c r="F35" s="13"/>
      <c r="G35" s="13"/>
      <c r="H35" s="75"/>
      <c r="I35" s="76">
        <v>695.83</v>
      </c>
    </row>
    <row r="36" spans="1:18" s="26" customFormat="1" ht="12.75">
      <c r="A36" s="45" t="s">
        <v>1</v>
      </c>
      <c r="B36" s="25"/>
      <c r="C36" s="25"/>
      <c r="D36" s="25"/>
      <c r="E36" s="25"/>
      <c r="F36" s="25"/>
      <c r="G36" s="25"/>
      <c r="H36" s="77"/>
      <c r="I36" s="78">
        <v>672.78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6" customFormat="1" ht="12.75">
      <c r="A37" s="47" t="s">
        <v>2</v>
      </c>
      <c r="H37" s="79"/>
      <c r="I37" s="80">
        <v>692.26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6" customFormat="1" ht="12.75">
      <c r="A38" s="49" t="s">
        <v>3</v>
      </c>
      <c r="B38" s="27"/>
      <c r="C38" s="27"/>
      <c r="D38" s="27"/>
      <c r="E38" s="27"/>
      <c r="F38" s="27"/>
      <c r="G38" s="27"/>
      <c r="H38" s="28"/>
      <c r="I38" s="48">
        <v>738.69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6" customFormat="1" ht="12.75">
      <c r="A39" s="49" t="s">
        <v>4</v>
      </c>
      <c r="B39" s="27"/>
      <c r="C39" s="27"/>
      <c r="D39" s="27"/>
      <c r="E39" s="27"/>
      <c r="F39" s="27"/>
      <c r="G39" s="27"/>
      <c r="H39" s="27"/>
      <c r="I39" s="46">
        <v>657.52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6" customFormat="1" ht="12.75">
      <c r="A40" s="47" t="s">
        <v>5</v>
      </c>
      <c r="I40" s="46">
        <v>680.57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6" customFormat="1" ht="12.75">
      <c r="A41" s="47" t="s">
        <v>6</v>
      </c>
      <c r="I41" s="46">
        <v>738.04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6" customFormat="1" ht="12.75">
      <c r="A42" s="47" t="s">
        <v>7</v>
      </c>
      <c r="I42" s="46">
        <v>711.74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6" customFormat="1" ht="12.75">
      <c r="A43" s="47" t="s">
        <v>8</v>
      </c>
      <c r="I43" s="46">
        <v>614.98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6" customFormat="1" ht="12.75">
      <c r="A44" s="47" t="s">
        <v>9</v>
      </c>
      <c r="I44" s="46">
        <v>637.06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6" customFormat="1" ht="13.5" customHeight="1" thickBot="1">
      <c r="A45" s="47" t="s">
        <v>10</v>
      </c>
      <c r="I45" s="46">
        <v>668.23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82" customFormat="1" ht="13.5" thickBot="1">
      <c r="A46" s="67" t="s">
        <v>27</v>
      </c>
      <c r="B46" s="68"/>
      <c r="C46" s="68"/>
      <c r="D46" s="68"/>
      <c r="E46" s="68"/>
      <c r="F46" s="68"/>
      <c r="G46" s="68"/>
      <c r="H46" s="68"/>
      <c r="I46" s="81">
        <f>SUM(I47:I50)</f>
        <v>831.24</v>
      </c>
    </row>
    <row r="47" spans="1:9" ht="12.75">
      <c r="A47" s="40" t="s">
        <v>13</v>
      </c>
      <c r="B47" s="23"/>
      <c r="C47" s="23"/>
      <c r="D47" s="23"/>
      <c r="E47" s="23"/>
      <c r="F47" s="23"/>
      <c r="G47" s="23"/>
      <c r="H47" s="23"/>
      <c r="I47" s="50">
        <v>207.81</v>
      </c>
    </row>
    <row r="48" spans="1:9" ht="12.75">
      <c r="A48" s="29" t="s">
        <v>14</v>
      </c>
      <c r="B48" s="5"/>
      <c r="C48" s="5"/>
      <c r="D48" s="5"/>
      <c r="E48" s="5"/>
      <c r="F48" s="5"/>
      <c r="G48" s="5"/>
      <c r="H48" s="5"/>
      <c r="I48" s="6">
        <v>207.81</v>
      </c>
    </row>
    <row r="49" spans="1:9" ht="12.75">
      <c r="A49" s="36" t="s">
        <v>15</v>
      </c>
      <c r="B49" s="18"/>
      <c r="C49" s="18"/>
      <c r="D49" s="18"/>
      <c r="E49" s="18"/>
      <c r="F49" s="18"/>
      <c r="G49" s="18"/>
      <c r="H49" s="18"/>
      <c r="I49" s="6">
        <v>207.81</v>
      </c>
    </row>
    <row r="50" spans="1:9" ht="13.5" thickBot="1">
      <c r="A50" s="29" t="s">
        <v>16</v>
      </c>
      <c r="B50" s="5"/>
      <c r="C50" s="5"/>
      <c r="D50" s="5"/>
      <c r="E50" s="5"/>
      <c r="F50" s="5"/>
      <c r="G50" s="5"/>
      <c r="H50" s="5"/>
      <c r="I50" s="6">
        <v>207.81</v>
      </c>
    </row>
    <row r="51" spans="1:9" ht="12.75">
      <c r="A51" s="21"/>
      <c r="B51" s="3"/>
      <c r="C51" s="3"/>
      <c r="D51" s="3"/>
      <c r="E51" s="3"/>
      <c r="F51" s="3"/>
      <c r="G51" s="3"/>
      <c r="H51" s="3"/>
      <c r="I51" s="4"/>
    </row>
    <row r="52" spans="1:9" s="11" customFormat="1" ht="15.75">
      <c r="A52" s="30" t="s">
        <v>36</v>
      </c>
      <c r="B52" s="31"/>
      <c r="C52" s="31"/>
      <c r="D52" s="31"/>
      <c r="E52" s="31"/>
      <c r="F52" s="31"/>
      <c r="G52" s="31"/>
      <c r="H52" s="31"/>
      <c r="I52" s="32">
        <f>I16-I18</f>
        <v>111195.8591</v>
      </c>
    </row>
    <row r="53" spans="1:9" ht="13.5" thickBot="1">
      <c r="A53" s="22"/>
      <c r="B53" s="7"/>
      <c r="C53" s="7"/>
      <c r="D53" s="7"/>
      <c r="E53" s="7"/>
      <c r="F53" s="7"/>
      <c r="G53" s="7"/>
      <c r="H53" s="7"/>
      <c r="I53" s="8"/>
    </row>
    <row r="55" ht="12.75">
      <c r="A55" t="s">
        <v>33</v>
      </c>
    </row>
    <row r="56" ht="13.5" customHeight="1"/>
    <row r="57" ht="12.75">
      <c r="A57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2017-08-10T10:18:30Z</cp:lastPrinted>
  <dcterms:created xsi:type="dcterms:W3CDTF">1996-10-08T23:32:33Z</dcterms:created>
  <dcterms:modified xsi:type="dcterms:W3CDTF">2017-09-18T10:49:11Z</dcterms:modified>
  <cp:category/>
  <cp:version/>
  <cp:contentType/>
  <cp:contentStatus/>
</cp:coreProperties>
</file>