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<sst xmlns="http://schemas.openxmlformats.org/spreadsheetml/2006/main" count="16" uniqueCount="16">
  <si>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</si>
  <si>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д.33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</si>
  <si>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</si>
  <si>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</si>
  <si>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</si>
  <si>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</si>
  <si>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</si>
  <si>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</si>
  <si>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</si>
  <si>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</si>
  <si>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74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</si>
  <si>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</si>
  <si>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</si>
  <si>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</si>
  <si>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</si>
  <si>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за период : январь 2016г - декабрь 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</si>
</sst>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2"/>
  <sheetViews>
    <sheetView tabSelected="1" zoomScalePageLayoutView="0" workbookViewId="0" topLeftCell="A7">
      <selection activeCell="J15" sqref="J1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15</v>
      </c>
      <c r="D8" s="2"/>
      <c r="F8" s="2"/>
    </row>
    <row r="10" spans="8:10" ht="12.75">
      <c r="H10" t="s">
        <v>2</v>
      </c>
      <c r="J10" t="s">
        <v>10</v>
      </c>
    </row>
    <row r="12" spans="1:10" s="10" customFormat="1" ht="12.75">
      <c r="A12" s="15"/>
      <c r="B12" s="16"/>
      <c r="C12" s="16"/>
      <c r="D12" s="16"/>
      <c r="E12" s="16"/>
      <c r="F12" s="16" t="s">
        <v>11</v>
      </c>
      <c r="G12" s="16"/>
      <c r="H12" s="16"/>
      <c r="I12" s="16"/>
      <c r="J12" s="17"/>
    </row>
    <row r="13" spans="1:10" ht="12.75">
      <c r="A13" s="5"/>
      <c r="B13" s="18" t="s">
        <v>3</v>
      </c>
      <c r="C13" s="18"/>
      <c r="D13" s="18"/>
      <c r="E13" s="18"/>
      <c r="F13" s="18"/>
      <c r="G13" s="18"/>
      <c r="H13" s="18"/>
      <c r="I13" s="19"/>
      <c r="J13" s="19">
        <v>14132.52</v>
      </c>
    </row>
    <row r="14" spans="1:10" ht="12.75">
      <c r="A14" s="5"/>
      <c r="B14" s="18" t="s">
        <v>4</v>
      </c>
      <c r="C14" s="18"/>
      <c r="D14" s="18"/>
      <c r="E14" s="18"/>
      <c r="F14" s="18"/>
      <c r="G14" s="18"/>
      <c r="H14" s="18"/>
      <c r="I14" s="19"/>
      <c r="J14" s="19">
        <v>-2732.15</v>
      </c>
    </row>
    <row r="15" spans="1:10" ht="12.75">
      <c r="A15" s="5"/>
      <c r="B15" s="18" t="s">
        <v>5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6</v>
      </c>
      <c r="C16" s="20"/>
      <c r="D16" s="20"/>
      <c r="E16" s="20"/>
      <c r="F16" s="20"/>
      <c r="G16" s="20"/>
      <c r="H16" s="20"/>
      <c r="I16" s="21"/>
      <c r="J16" s="46">
        <f>J14+J15</f>
        <v>-2732.15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12</v>
      </c>
      <c r="C18" s="36"/>
      <c r="D18" s="36"/>
      <c r="E18" s="36"/>
      <c r="F18" s="36"/>
      <c r="G18" s="36"/>
      <c r="H18" s="36"/>
      <c r="I18" s="37"/>
      <c r="J18" s="38">
        <f>J21+J22</f>
        <v>1413.2520000000002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7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8</v>
      </c>
      <c r="C21" s="43"/>
      <c r="D21" s="43"/>
      <c r="E21" s="43"/>
      <c r="F21" s="43"/>
      <c r="G21" s="43"/>
      <c r="H21" s="43"/>
      <c r="I21" s="44"/>
      <c r="J21" s="45">
        <f>J13*10%</f>
        <v>1413.2520000000002</v>
      </c>
    </row>
    <row r="22" spans="1:10" s="10" customFormat="1" ht="12.75">
      <c r="A22" s="6"/>
      <c r="B22" s="43" t="s">
        <v>13</v>
      </c>
      <c r="C22" s="43"/>
      <c r="D22" s="43"/>
      <c r="E22" s="43"/>
      <c r="F22" s="43"/>
      <c r="G22" s="43"/>
      <c r="H22" s="43"/>
      <c r="I22" s="44"/>
      <c r="J22" s="44">
        <f>SUM(J23:J29)</f>
        <v>0</v>
      </c>
    </row>
    <row r="23" spans="1:10" s="10" customFormat="1" ht="12.75">
      <c r="A23" s="6"/>
      <c r="B23" s="8" t="s">
        <v>9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3.5" thickBot="1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11"/>
      <c r="B30" s="22"/>
      <c r="C30" s="3"/>
      <c r="D30" s="3"/>
      <c r="E30" s="3"/>
      <c r="F30" s="3"/>
      <c r="G30" s="3"/>
      <c r="H30" s="3"/>
      <c r="I30" s="3"/>
      <c r="J30" s="13"/>
    </row>
    <row r="31" spans="1:10" s="12" customFormat="1" ht="15.75">
      <c r="A31" s="23"/>
      <c r="B31" s="28" t="s">
        <v>14</v>
      </c>
      <c r="C31" s="29"/>
      <c r="D31" s="29"/>
      <c r="E31" s="29"/>
      <c r="F31" s="29"/>
      <c r="G31" s="29"/>
      <c r="H31" s="29"/>
      <c r="I31" s="29"/>
      <c r="J31" s="30">
        <f>J16-J18</f>
        <v>-4145.402</v>
      </c>
    </row>
    <row r="32" spans="1:10" ht="13.5" thickBot="1">
      <c r="A32" s="11"/>
      <c r="B32" s="24"/>
      <c r="C32" s="7"/>
      <c r="D32" s="7"/>
      <c r="E32" s="7"/>
      <c r="F32" s="7"/>
      <c r="G32" s="7"/>
      <c r="H32" s="7"/>
      <c r="I32" s="7"/>
      <c r="J3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2017-09-19T06:54:43Z</dcterms:modified>
  <cp:category/>
  <cp:version/>
  <cp:contentType/>
  <cp:contentStatus/>
</cp:coreProperties>
</file>