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<sst xmlns="http://schemas.openxmlformats.org/spreadsheetml/2006/main" count="42" uniqueCount="39">
  <si>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</si>
  <si>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</si>
  <si>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</si>
  <si>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</si>
  <si>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</si>
  <si>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</si>
  <si>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д.8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</si>
  <si>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</si>
  <si>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</si>
  <si>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</si>
  <si>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</si>
  <si>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</si>
  <si>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</si>
  <si>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</si>
  <si>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275,5 м2</t>
  </si>
  <si>
    <t>Август</t>
  </si>
  <si>
    <t>Сентябрь</t>
  </si>
  <si>
    <t>Октябрь</t>
  </si>
  <si>
    <t>Ноябрь</t>
  </si>
  <si>
    <t>Декабрь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</si>
  <si>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</si>
  <si>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</si>
  <si>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</si>
  <si>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</si>
  <si>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</si>
  <si>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</si>
  <si>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</si>
  <si>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</si>
  <si>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</si>
  <si>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275,5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</si>
  <si>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</si>
  <si>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</si>
  <si>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</si>
  <si>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</si>
  <si>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Остаток оплаченных денежных средств на 31.12.2016г</t>
  </si>
  <si>
    <t>за период : январь 2016г - декабрь 2016г</t>
  </si>
  <si>
    <t>Исполнитель : Инженер абонентского отдела ООО "РУО" - Голованова Н.В.</t>
  </si>
  <si>
    <t>Ремонт кровли местами</t>
  </si>
  <si>
    <t>Отогрев ХВС на вводе, замена водосчетчика, шарового крана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</si>
</sst>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33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  <xf numFmtId="2" fontId="0" fillId="0" borderId="3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4"/>
  <sheetViews>
    <sheetView tabSelected="1" zoomScalePageLayoutView="0" workbookViewId="0" topLeftCell="A22">
      <selection activeCell="C47" sqref="C4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9" customFormat="1" ht="12.75">
      <c r="A12" s="31"/>
      <c r="B12" s="32"/>
      <c r="C12" s="32"/>
      <c r="D12" s="32"/>
      <c r="E12" s="32" t="s">
        <v>30</v>
      </c>
      <c r="F12" s="32"/>
      <c r="G12" s="32"/>
      <c r="H12" s="32"/>
      <c r="I12" s="33"/>
    </row>
    <row r="13" spans="1:9" ht="12.75">
      <c r="A13" s="34" t="s">
        <v>21</v>
      </c>
      <c r="B13" s="17"/>
      <c r="C13" s="17"/>
      <c r="D13" s="17"/>
      <c r="E13" s="17"/>
      <c r="F13" s="17"/>
      <c r="G13" s="17"/>
      <c r="H13" s="18"/>
      <c r="I13" s="35">
        <v>44994.6</v>
      </c>
    </row>
    <row r="14" spans="1:9" ht="12.75">
      <c r="A14" s="34" t="s">
        <v>22</v>
      </c>
      <c r="B14" s="17"/>
      <c r="C14" s="17"/>
      <c r="D14" s="17"/>
      <c r="E14" s="17"/>
      <c r="F14" s="17"/>
      <c r="G14" s="17"/>
      <c r="H14" s="18"/>
      <c r="I14" s="35">
        <v>-52204.23</v>
      </c>
    </row>
    <row r="15" spans="1:9" ht="13.5" thickBot="1">
      <c r="A15" s="34" t="s">
        <v>23</v>
      </c>
      <c r="B15" s="17"/>
      <c r="C15" s="17"/>
      <c r="D15" s="17"/>
      <c r="E15" s="17"/>
      <c r="F15" s="17"/>
      <c r="G15" s="17"/>
      <c r="H15" s="18"/>
      <c r="I15" s="37">
        <v>30654.37</v>
      </c>
    </row>
    <row r="16" spans="1:9" ht="13.5" thickBot="1">
      <c r="A16" s="36" t="s">
        <v>24</v>
      </c>
      <c r="B16" s="19"/>
      <c r="C16" s="19"/>
      <c r="D16" s="19"/>
      <c r="E16" s="19"/>
      <c r="F16" s="19"/>
      <c r="G16" s="19"/>
      <c r="H16" s="19"/>
      <c r="I16" s="47">
        <f>I14+I15</f>
        <v>-21549.860000000004</v>
      </c>
    </row>
    <row r="17" spans="1:9" ht="12.75">
      <c r="A17" s="48"/>
      <c r="B17" s="49"/>
      <c r="C17" s="49"/>
      <c r="D17" s="49"/>
      <c r="E17" s="49"/>
      <c r="F17" s="49"/>
      <c r="G17" s="49"/>
      <c r="H17" s="50"/>
      <c r="I17" s="51"/>
    </row>
    <row r="18" spans="1:9" s="11" customFormat="1" ht="15.75">
      <c r="A18" s="28" t="s">
        <v>31</v>
      </c>
      <c r="B18" s="29"/>
      <c r="C18" s="29"/>
      <c r="D18" s="29"/>
      <c r="E18" s="29"/>
      <c r="F18" s="29"/>
      <c r="G18" s="29"/>
      <c r="H18" s="52"/>
      <c r="I18" s="53">
        <f>I21+I22+I30+I43</f>
        <v>23301.4337</v>
      </c>
    </row>
    <row r="19" spans="1:9" ht="13.5" thickBot="1">
      <c r="A19" s="54"/>
      <c r="B19" s="55"/>
      <c r="C19" s="55"/>
      <c r="D19" s="55"/>
      <c r="E19" s="55"/>
      <c r="F19" s="55"/>
      <c r="G19" s="55"/>
      <c r="H19" s="56"/>
      <c r="I19" s="57"/>
    </row>
    <row r="20" spans="1:9" ht="13.5" thickBot="1">
      <c r="A20" s="27" t="s">
        <v>25</v>
      </c>
      <c r="B20" s="5"/>
      <c r="C20" s="5"/>
      <c r="D20" s="5"/>
      <c r="E20" s="5"/>
      <c r="F20" s="5"/>
      <c r="G20" s="5"/>
      <c r="H20" s="16"/>
      <c r="I20" s="39"/>
    </row>
    <row r="21" spans="1:9" s="9" customFormat="1" ht="13.5" thickBot="1">
      <c r="A21" s="58" t="s">
        <v>26</v>
      </c>
      <c r="B21" s="15"/>
      <c r="C21" s="15"/>
      <c r="D21" s="15"/>
      <c r="E21" s="15"/>
      <c r="F21" s="15"/>
      <c r="G21" s="15"/>
      <c r="H21" s="59"/>
      <c r="I21" s="60">
        <f>I13*15%</f>
        <v>6749.19</v>
      </c>
    </row>
    <row r="22" spans="1:9" s="9" customFormat="1" ht="13.5" thickBot="1">
      <c r="A22" s="61" t="s">
        <v>32</v>
      </c>
      <c r="B22" s="62"/>
      <c r="C22" s="62"/>
      <c r="D22" s="62"/>
      <c r="E22" s="62"/>
      <c r="F22" s="62"/>
      <c r="G22" s="62"/>
      <c r="H22" s="63"/>
      <c r="I22" s="64">
        <f>SUM(I23:I29)</f>
        <v>8753.0437</v>
      </c>
    </row>
    <row r="23" spans="1:9" s="9" customFormat="1" ht="12.75">
      <c r="A23" s="76" t="s">
        <v>16</v>
      </c>
      <c r="B23" s="10"/>
      <c r="C23" s="10"/>
      <c r="D23" s="10"/>
      <c r="E23" s="10"/>
      <c r="F23" s="10"/>
      <c r="G23" s="10"/>
      <c r="H23" s="14"/>
      <c r="I23" s="77"/>
    </row>
    <row r="24" spans="1:9" ht="12.75">
      <c r="A24" s="13" t="s">
        <v>37</v>
      </c>
      <c r="B24" s="5"/>
      <c r="C24" s="13"/>
      <c r="D24" s="13"/>
      <c r="E24" s="13"/>
      <c r="F24" s="13"/>
      <c r="G24" s="13"/>
      <c r="H24" s="78"/>
      <c r="I24" s="79">
        <v>3372</v>
      </c>
    </row>
    <row r="25" spans="1:9" s="9" customFormat="1" ht="12.75">
      <c r="A25" s="10" t="s">
        <v>18</v>
      </c>
      <c r="B25" s="10"/>
      <c r="C25" s="10"/>
      <c r="D25" s="10"/>
      <c r="E25" s="10"/>
      <c r="F25" s="10"/>
      <c r="G25" s="10"/>
      <c r="H25" s="14"/>
      <c r="I25" s="77"/>
    </row>
    <row r="26" spans="1:9" ht="12.75">
      <c r="A26" s="13" t="s">
        <v>38</v>
      </c>
      <c r="B26" s="5"/>
      <c r="C26" s="13"/>
      <c r="D26" s="13"/>
      <c r="E26" s="13"/>
      <c r="F26" s="13"/>
      <c r="G26" s="13"/>
      <c r="H26" s="78"/>
      <c r="I26" s="79">
        <v>5074.5</v>
      </c>
    </row>
    <row r="27" spans="1:9" s="9" customFormat="1" ht="12.75">
      <c r="A27" s="76" t="s">
        <v>19</v>
      </c>
      <c r="B27" s="10"/>
      <c r="C27" s="10"/>
      <c r="D27" s="10"/>
      <c r="E27" s="10"/>
      <c r="F27" s="10"/>
      <c r="G27" s="10"/>
      <c r="H27" s="14"/>
      <c r="I27" s="77"/>
    </row>
    <row r="28" spans="1:9" ht="12.75">
      <c r="A28" s="13" t="s">
        <v>33</v>
      </c>
      <c r="B28" s="5"/>
      <c r="C28" s="13"/>
      <c r="D28" s="13"/>
      <c r="E28" s="13"/>
      <c r="F28" s="13"/>
      <c r="G28" s="13"/>
      <c r="H28" s="78"/>
      <c r="I28" s="80">
        <f>I15*1%</f>
        <v>306.5437</v>
      </c>
    </row>
    <row r="29" spans="1:9" ht="13.5" thickBot="1">
      <c r="A29" s="27"/>
      <c r="B29" s="5"/>
      <c r="C29" s="5"/>
      <c r="D29" s="5"/>
      <c r="E29" s="5"/>
      <c r="F29" s="5"/>
      <c r="G29" s="5"/>
      <c r="H29" s="16"/>
      <c r="I29" s="39"/>
    </row>
    <row r="30" spans="1:9" s="65" customFormat="1" ht="13.5" thickBot="1">
      <c r="A30" s="61" t="s">
        <v>27</v>
      </c>
      <c r="B30" s="62"/>
      <c r="C30" s="62"/>
      <c r="D30" s="62"/>
      <c r="E30" s="62"/>
      <c r="F30" s="62"/>
      <c r="G30" s="62"/>
      <c r="H30" s="63" t="s">
        <v>14</v>
      </c>
      <c r="I30" s="64">
        <f>SUM(I31:I42)</f>
        <v>7093.92</v>
      </c>
    </row>
    <row r="31" spans="1:9" s="12" customFormat="1" ht="12.75">
      <c r="A31" s="40" t="s">
        <v>7</v>
      </c>
      <c r="B31" s="13"/>
      <c r="C31" s="13"/>
      <c r="D31" s="13"/>
      <c r="E31" s="13"/>
      <c r="F31" s="13"/>
      <c r="G31" s="13"/>
      <c r="H31" s="66"/>
      <c r="I31" s="67">
        <v>724.29</v>
      </c>
    </row>
    <row r="32" spans="1:9" s="12" customFormat="1" ht="12.75">
      <c r="A32" s="40" t="s">
        <v>8</v>
      </c>
      <c r="B32" s="13"/>
      <c r="C32" s="13"/>
      <c r="D32" s="13"/>
      <c r="E32" s="13"/>
      <c r="F32" s="13"/>
      <c r="G32" s="13"/>
      <c r="H32" s="68"/>
      <c r="I32" s="69">
        <v>590.4</v>
      </c>
    </row>
    <row r="33" spans="1:18" s="24" customFormat="1" ht="12.75">
      <c r="A33" s="41" t="s">
        <v>9</v>
      </c>
      <c r="B33" s="23"/>
      <c r="C33" s="23"/>
      <c r="D33" s="23"/>
      <c r="E33" s="23"/>
      <c r="F33" s="23"/>
      <c r="G33" s="23"/>
      <c r="H33" s="70"/>
      <c r="I33" s="71">
        <v>570.84</v>
      </c>
      <c r="J33" s="13"/>
      <c r="K33" s="13"/>
      <c r="L33" s="13"/>
      <c r="M33" s="13"/>
      <c r="N33" s="13"/>
      <c r="O33" s="13"/>
      <c r="P33" s="13"/>
      <c r="Q33" s="13"/>
      <c r="R33" s="13"/>
    </row>
    <row r="34" spans="1:18" s="24" customFormat="1" ht="12.75">
      <c r="A34" s="43" t="s">
        <v>10</v>
      </c>
      <c r="H34" s="72"/>
      <c r="I34" s="73">
        <v>587.37</v>
      </c>
      <c r="J34" s="13"/>
      <c r="K34" s="13"/>
      <c r="L34" s="13"/>
      <c r="M34" s="13"/>
      <c r="N34" s="13"/>
      <c r="O34" s="13"/>
      <c r="P34" s="13"/>
      <c r="Q34" s="13"/>
      <c r="R34" s="13"/>
    </row>
    <row r="35" spans="1:18" s="24" customFormat="1" ht="12.75">
      <c r="A35" s="45" t="s">
        <v>11</v>
      </c>
      <c r="B35" s="25"/>
      <c r="C35" s="25"/>
      <c r="D35" s="25"/>
      <c r="E35" s="25"/>
      <c r="F35" s="25"/>
      <c r="G35" s="25"/>
      <c r="H35" s="26"/>
      <c r="I35" s="44">
        <v>626.76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24" customFormat="1" ht="12.75">
      <c r="A36" s="45" t="s">
        <v>12</v>
      </c>
      <c r="B36" s="25"/>
      <c r="C36" s="25"/>
      <c r="D36" s="25"/>
      <c r="E36" s="25"/>
      <c r="F36" s="25"/>
      <c r="G36" s="25"/>
      <c r="H36" s="25"/>
      <c r="I36" s="42">
        <v>557.89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4" customFormat="1" ht="12.75">
      <c r="A37" s="43" t="s">
        <v>13</v>
      </c>
      <c r="I37" s="42">
        <v>577.45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4" customFormat="1" ht="12.75">
      <c r="A38" s="43" t="s">
        <v>15</v>
      </c>
      <c r="I38" s="42">
        <v>626.21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4" customFormat="1" ht="12.75">
      <c r="A39" s="43" t="s">
        <v>16</v>
      </c>
      <c r="I39" s="42">
        <v>603.4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4" customFormat="1" ht="12.75">
      <c r="A40" s="43" t="s">
        <v>17</v>
      </c>
      <c r="I40" s="42">
        <v>521.8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4" customFormat="1" ht="12.75">
      <c r="A41" s="43" t="s">
        <v>18</v>
      </c>
      <c r="I41" s="42">
        <v>540.53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4" customFormat="1" ht="15" customHeight="1" thickBot="1">
      <c r="A42" s="43" t="s">
        <v>19</v>
      </c>
      <c r="I42" s="42">
        <v>566.98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9" s="75" customFormat="1" ht="13.5" thickBot="1">
      <c r="A43" s="61" t="s">
        <v>28</v>
      </c>
      <c r="B43" s="62"/>
      <c r="C43" s="62"/>
      <c r="D43" s="62"/>
      <c r="E43" s="62"/>
      <c r="F43" s="62"/>
      <c r="G43" s="62"/>
      <c r="H43" s="62"/>
      <c r="I43" s="74">
        <f>SUM(I44:I47)</f>
        <v>705.28</v>
      </c>
    </row>
    <row r="44" spans="1:9" ht="12.75">
      <c r="A44" s="38" t="s">
        <v>1</v>
      </c>
      <c r="B44" s="22"/>
      <c r="C44" s="22"/>
      <c r="D44" s="22"/>
      <c r="E44" s="22"/>
      <c r="F44" s="22"/>
      <c r="G44" s="22"/>
      <c r="H44" s="22"/>
      <c r="I44" s="46">
        <v>176.32</v>
      </c>
    </row>
    <row r="45" spans="1:9" ht="12.75">
      <c r="A45" s="27" t="s">
        <v>2</v>
      </c>
      <c r="B45" s="5"/>
      <c r="C45" s="5"/>
      <c r="D45" s="5"/>
      <c r="E45" s="5"/>
      <c r="F45" s="5"/>
      <c r="G45" s="5"/>
      <c r="H45" s="5"/>
      <c r="I45" s="6">
        <v>176.32</v>
      </c>
    </row>
    <row r="46" spans="1:9" ht="12.75">
      <c r="A46" s="34" t="s">
        <v>3</v>
      </c>
      <c r="B46" s="17"/>
      <c r="C46" s="17"/>
      <c r="D46" s="17"/>
      <c r="E46" s="17"/>
      <c r="F46" s="17"/>
      <c r="G46" s="17"/>
      <c r="H46" s="17"/>
      <c r="I46" s="6">
        <v>176.32</v>
      </c>
    </row>
    <row r="47" spans="1:9" ht="13.5" thickBot="1">
      <c r="A47" s="27" t="s">
        <v>4</v>
      </c>
      <c r="B47" s="5"/>
      <c r="C47" s="5"/>
      <c r="D47" s="5"/>
      <c r="E47" s="5"/>
      <c r="F47" s="5"/>
      <c r="G47" s="5"/>
      <c r="H47" s="5"/>
      <c r="I47" s="6">
        <v>176.32</v>
      </c>
    </row>
    <row r="48" spans="1:9" ht="12.75">
      <c r="A48" s="20"/>
      <c r="B48" s="3"/>
      <c r="C48" s="3"/>
      <c r="D48" s="3"/>
      <c r="E48" s="3"/>
      <c r="F48" s="3"/>
      <c r="G48" s="3"/>
      <c r="H48" s="3"/>
      <c r="I48" s="4"/>
    </row>
    <row r="49" spans="1:9" s="11" customFormat="1" ht="15.75">
      <c r="A49" s="28" t="s">
        <v>34</v>
      </c>
      <c r="B49" s="29"/>
      <c r="C49" s="29"/>
      <c r="D49" s="29"/>
      <c r="E49" s="29"/>
      <c r="F49" s="29"/>
      <c r="G49" s="29"/>
      <c r="H49" s="29"/>
      <c r="I49" s="30">
        <f>I16-I18</f>
        <v>-44851.29370000001</v>
      </c>
    </row>
    <row r="50" spans="1:9" ht="13.5" thickBot="1">
      <c r="A50" s="21"/>
      <c r="B50" s="7"/>
      <c r="C50" s="7"/>
      <c r="D50" s="7"/>
      <c r="E50" s="7"/>
      <c r="F50" s="7"/>
      <c r="G50" s="7"/>
      <c r="H50" s="7"/>
      <c r="I50" s="8"/>
    </row>
    <row r="52" ht="12.75">
      <c r="A52" t="s">
        <v>36</v>
      </c>
    </row>
    <row r="54" ht="12.75">
      <c r="A54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2016-02-12T04:37:13Z</cp:lastPrinted>
  <dcterms:created xsi:type="dcterms:W3CDTF">1996-10-08T23:32:33Z</dcterms:created>
  <dcterms:modified xsi:type="dcterms:W3CDTF">2017-09-18T10:27:11Z</dcterms:modified>
  <cp:category/>
  <cp:version/>
  <cp:contentType/>
  <cp:contentStatus/>
</cp:coreProperties>
</file>