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<sst xmlns="http://schemas.openxmlformats.org/spreadsheetml/2006/main" count="47" uniqueCount="43">
  <si>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</si>
  <si>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</si>
  <si>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</si>
  <si>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</si>
  <si>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</si>
  <si>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</si>
  <si>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</si>
  <si>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</si>
  <si>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</si>
  <si>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</si>
  <si>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</si>
  <si>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</si>
  <si>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</si>
  <si>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</si>
  <si>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</si>
  <si>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</si>
  <si>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</si>
  <si>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</si>
  <si>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д.72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</si>
  <si>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</si>
  <si>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</si>
  <si>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</si>
  <si>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</si>
  <si>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</si>
  <si>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</si>
  <si>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</si>
  <si>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</si>
  <si>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</si>
  <si>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</si>
  <si>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711,2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</si>
  <si>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</si>
  <si>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</si>
  <si>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</si>
  <si>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</si>
  <si>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</si>
  <si>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</si>
  <si>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</si>
  <si>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Демонтаж радиатора, устранение утечки в кв.6</t>
  </si>
  <si>
    <t>Установка на место съехавших листов шифера на кровле и над балконами, проколачивание</t>
  </si>
  <si>
    <t>шифера на кровле, замена шифера местами</t>
  </si>
  <si>
    <t>Выпуск воздуха с системы отопления всего дома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</si>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</sst>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view="pageBreakPreview" zoomScale="60" zoomScalePageLayoutView="0" workbookViewId="0" topLeftCell="A1">
      <selection activeCell="I13" sqref="I1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7"/>
      <c r="C13" s="17"/>
      <c r="D13" s="17"/>
      <c r="E13" s="17"/>
      <c r="F13" s="17"/>
      <c r="G13" s="17"/>
      <c r="H13" s="18"/>
      <c r="I13" s="36">
        <v>120399.6</v>
      </c>
    </row>
    <row r="14" spans="1:9" ht="12.75">
      <c r="A14" s="35" t="s">
        <v>22</v>
      </c>
      <c r="B14" s="17"/>
      <c r="C14" s="17"/>
      <c r="D14" s="17"/>
      <c r="E14" s="17"/>
      <c r="F14" s="17"/>
      <c r="G14" s="17"/>
      <c r="H14" s="18"/>
      <c r="I14" s="36">
        <v>27599.39</v>
      </c>
    </row>
    <row r="15" spans="1:9" ht="13.5" thickBot="1">
      <c r="A15" s="35" t="s">
        <v>23</v>
      </c>
      <c r="B15" s="17"/>
      <c r="C15" s="17"/>
      <c r="D15" s="17"/>
      <c r="E15" s="17"/>
      <c r="F15" s="17"/>
      <c r="G15" s="17"/>
      <c r="H15" s="18"/>
      <c r="I15" s="38">
        <v>114877.93</v>
      </c>
    </row>
    <row r="16" spans="1:9" ht="13.5" thickBot="1">
      <c r="A16" s="37" t="s">
        <v>24</v>
      </c>
      <c r="B16" s="19"/>
      <c r="C16" s="19"/>
      <c r="D16" s="19"/>
      <c r="E16" s="19"/>
      <c r="F16" s="19"/>
      <c r="G16" s="19"/>
      <c r="H16" s="19"/>
      <c r="I16" s="51">
        <f>I14+I15</f>
        <v>142477.32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29" t="s">
        <v>31</v>
      </c>
      <c r="B18" s="30"/>
      <c r="C18" s="30"/>
      <c r="D18" s="30"/>
      <c r="E18" s="30"/>
      <c r="F18" s="30"/>
      <c r="G18" s="30"/>
      <c r="H18" s="56"/>
      <c r="I18" s="57">
        <f>I21+I22+I34+I47</f>
        <v>66862.6193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23"/>
      <c r="I20" s="42"/>
    </row>
    <row r="21" spans="1:9" s="9" customFormat="1" ht="13.5" thickBot="1">
      <c r="A21" s="62" t="s">
        <v>26</v>
      </c>
      <c r="B21" s="15"/>
      <c r="C21" s="15"/>
      <c r="D21" s="15"/>
      <c r="E21" s="15"/>
      <c r="F21" s="15"/>
      <c r="G21" s="15"/>
      <c r="H21" s="63"/>
      <c r="I21" s="64">
        <f>I13*15%</f>
        <v>18059.94</v>
      </c>
    </row>
    <row r="22" spans="1:9" s="69" customFormat="1" ht="13.5" thickBot="1">
      <c r="A22" s="65" t="s">
        <v>32</v>
      </c>
      <c r="B22" s="66"/>
      <c r="C22" s="66"/>
      <c r="D22" s="66"/>
      <c r="E22" s="66"/>
      <c r="F22" s="66"/>
      <c r="G22" s="66"/>
      <c r="H22" s="67"/>
      <c r="I22" s="81">
        <f>SUM(I23:I33)</f>
        <v>28654.3793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11"/>
      <c r="I23" s="41"/>
    </row>
    <row r="24" spans="1:9" s="13" customFormat="1" ht="12.75">
      <c r="A24" s="43" t="s">
        <v>37</v>
      </c>
      <c r="B24" s="14"/>
      <c r="C24" s="14"/>
      <c r="D24" s="14"/>
      <c r="E24" s="14"/>
      <c r="F24" s="14"/>
      <c r="G24" s="14"/>
      <c r="H24" s="16"/>
      <c r="I24" s="44">
        <v>1320.4</v>
      </c>
    </row>
    <row r="25" spans="1:9" s="9" customFormat="1" ht="12.75">
      <c r="A25" s="40" t="s">
        <v>5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43" t="s">
        <v>38</v>
      </c>
      <c r="B26" s="5"/>
      <c r="C26" s="5"/>
      <c r="D26" s="5"/>
      <c r="E26" s="5"/>
      <c r="F26" s="5"/>
      <c r="G26" s="5"/>
      <c r="H26" s="23"/>
      <c r="I26" s="42">
        <v>16943</v>
      </c>
    </row>
    <row r="27" spans="1:9" s="13" customFormat="1" ht="12.75">
      <c r="A27" s="43" t="s">
        <v>39</v>
      </c>
      <c r="B27" s="14"/>
      <c r="C27" s="14"/>
      <c r="D27" s="14"/>
      <c r="E27" s="14"/>
      <c r="F27" s="14"/>
      <c r="G27" s="14"/>
      <c r="H27" s="16"/>
      <c r="I27" s="44"/>
    </row>
    <row r="28" spans="1:9" s="9" customFormat="1" ht="12.75">
      <c r="A28" s="40" t="s">
        <v>7</v>
      </c>
      <c r="B28" s="10"/>
      <c r="C28" s="10"/>
      <c r="D28" s="10"/>
      <c r="E28" s="10"/>
      <c r="F28" s="10"/>
      <c r="G28" s="10"/>
      <c r="H28" s="11"/>
      <c r="I28" s="41"/>
    </row>
    <row r="29" spans="1:9" ht="12.75">
      <c r="A29" s="43" t="s">
        <v>19</v>
      </c>
      <c r="B29" s="5"/>
      <c r="C29" s="5"/>
      <c r="D29" s="5"/>
      <c r="E29" s="5"/>
      <c r="F29" s="5"/>
      <c r="G29" s="5"/>
      <c r="H29" s="23"/>
      <c r="I29" s="42">
        <v>3200</v>
      </c>
    </row>
    <row r="30" spans="1:9" ht="12.75">
      <c r="A30" s="43" t="s">
        <v>40</v>
      </c>
      <c r="B30" s="5"/>
      <c r="C30" s="5"/>
      <c r="D30" s="5"/>
      <c r="E30" s="5"/>
      <c r="F30" s="5"/>
      <c r="G30" s="5"/>
      <c r="H30" s="23"/>
      <c r="I30" s="42">
        <v>1775</v>
      </c>
    </row>
    <row r="31" spans="1:9" s="9" customFormat="1" ht="12.75">
      <c r="A31" s="40" t="s">
        <v>10</v>
      </c>
      <c r="B31" s="10"/>
      <c r="C31" s="10"/>
      <c r="D31" s="10"/>
      <c r="E31" s="10"/>
      <c r="F31" s="10"/>
      <c r="G31" s="10"/>
      <c r="H31" s="11"/>
      <c r="I31" s="41"/>
    </row>
    <row r="32" spans="1:9" ht="12.75">
      <c r="A32" s="43" t="s">
        <v>41</v>
      </c>
      <c r="B32" s="5"/>
      <c r="C32" s="5"/>
      <c r="D32" s="5"/>
      <c r="E32" s="5"/>
      <c r="F32" s="5"/>
      <c r="G32" s="5"/>
      <c r="H32" s="23"/>
      <c r="I32" s="42">
        <f>G34*0.5*12</f>
        <v>4267.200000000001</v>
      </c>
    </row>
    <row r="33" spans="1:9" ht="13.5" thickBot="1">
      <c r="A33" s="14" t="s">
        <v>33</v>
      </c>
      <c r="B33" s="5"/>
      <c r="C33" s="14"/>
      <c r="D33" s="14"/>
      <c r="E33" s="14"/>
      <c r="F33" s="14"/>
      <c r="G33" s="14"/>
      <c r="H33" s="16"/>
      <c r="I33" s="80">
        <f>I15*1%</f>
        <v>1148.7793</v>
      </c>
    </row>
    <row r="34" spans="1:9" s="69" customFormat="1" ht="13.5" thickBot="1">
      <c r="A34" s="65" t="s">
        <v>27</v>
      </c>
      <c r="B34" s="66"/>
      <c r="C34" s="66"/>
      <c r="D34" s="66"/>
      <c r="E34" s="66"/>
      <c r="F34" s="66"/>
      <c r="G34" s="66">
        <v>711.2</v>
      </c>
      <c r="H34" s="67" t="s">
        <v>42</v>
      </c>
      <c r="I34" s="68">
        <f>SUM(I35:I46)</f>
        <v>18327.620000000003</v>
      </c>
    </row>
    <row r="35" spans="1:9" s="13" customFormat="1" ht="12.75">
      <c r="A35" s="43" t="s">
        <v>11</v>
      </c>
      <c r="B35" s="14"/>
      <c r="C35" s="14"/>
      <c r="D35" s="14"/>
      <c r="E35" s="14"/>
      <c r="F35" s="14"/>
      <c r="G35" s="14"/>
      <c r="H35" s="70"/>
      <c r="I35" s="71">
        <v>1874.72</v>
      </c>
    </row>
    <row r="36" spans="1:9" s="13" customFormat="1" ht="12.75">
      <c r="A36" s="43" t="s">
        <v>12</v>
      </c>
      <c r="B36" s="14"/>
      <c r="C36" s="14"/>
      <c r="D36" s="14"/>
      <c r="E36" s="14"/>
      <c r="F36" s="14"/>
      <c r="G36" s="14"/>
      <c r="H36" s="72"/>
      <c r="I36" s="73">
        <v>1528.37</v>
      </c>
    </row>
    <row r="37" spans="1:18" s="25" customFormat="1" ht="12.75">
      <c r="A37" s="45" t="s">
        <v>1</v>
      </c>
      <c r="B37" s="24"/>
      <c r="C37" s="24"/>
      <c r="D37" s="24"/>
      <c r="E37" s="24"/>
      <c r="F37" s="24"/>
      <c r="G37" s="24"/>
      <c r="H37" s="74"/>
      <c r="I37" s="75">
        <v>1477.87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7" t="s">
        <v>2</v>
      </c>
      <c r="H38" s="76"/>
      <c r="I38" s="77">
        <v>1516.28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9" t="s">
        <v>3</v>
      </c>
      <c r="B39" s="26"/>
      <c r="C39" s="26"/>
      <c r="D39" s="26"/>
      <c r="E39" s="26"/>
      <c r="F39" s="26"/>
      <c r="G39" s="26"/>
      <c r="H39" s="27"/>
      <c r="I39" s="48">
        <v>1617.98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.75">
      <c r="A40" s="49" t="s">
        <v>4</v>
      </c>
      <c r="B40" s="26"/>
      <c r="C40" s="26"/>
      <c r="D40" s="26"/>
      <c r="E40" s="26"/>
      <c r="F40" s="26"/>
      <c r="G40" s="26"/>
      <c r="H40" s="26"/>
      <c r="I40" s="46">
        <v>1440.18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7" t="s">
        <v>5</v>
      </c>
      <c r="I41" s="46">
        <v>1490.68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7" t="s">
        <v>6</v>
      </c>
      <c r="I42" s="46">
        <v>1616.56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47" t="s">
        <v>7</v>
      </c>
      <c r="I43" s="46">
        <v>1558.95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2.75">
      <c r="A44" s="47" t="s">
        <v>8</v>
      </c>
      <c r="I44" s="46">
        <v>1347.01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s="25" customFormat="1" ht="12.75">
      <c r="A45" s="47" t="s">
        <v>9</v>
      </c>
      <c r="I45" s="46">
        <v>1395.37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5" customFormat="1" ht="13.5" customHeight="1" thickBot="1">
      <c r="A46" s="47" t="s">
        <v>10</v>
      </c>
      <c r="I46" s="46">
        <v>1463.65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9" s="79" customFormat="1" ht="13.5" thickBot="1">
      <c r="A47" s="65" t="s">
        <v>28</v>
      </c>
      <c r="B47" s="66"/>
      <c r="C47" s="66"/>
      <c r="D47" s="66"/>
      <c r="E47" s="66"/>
      <c r="F47" s="66"/>
      <c r="G47" s="66"/>
      <c r="H47" s="66"/>
      <c r="I47" s="78">
        <f>SUM(I48:I51)</f>
        <v>1820.68</v>
      </c>
    </row>
    <row r="48" spans="1:9" ht="12.75">
      <c r="A48" s="39" t="s">
        <v>13</v>
      </c>
      <c r="B48" s="22"/>
      <c r="C48" s="22"/>
      <c r="D48" s="22"/>
      <c r="E48" s="22"/>
      <c r="F48" s="22"/>
      <c r="G48" s="22"/>
      <c r="H48" s="22"/>
      <c r="I48" s="50">
        <v>455.17</v>
      </c>
    </row>
    <row r="49" spans="1:9" ht="12.75">
      <c r="A49" s="28" t="s">
        <v>14</v>
      </c>
      <c r="B49" s="5"/>
      <c r="C49" s="5"/>
      <c r="D49" s="5"/>
      <c r="E49" s="5"/>
      <c r="F49" s="5"/>
      <c r="G49" s="5"/>
      <c r="H49" s="5"/>
      <c r="I49" s="50">
        <v>455.17</v>
      </c>
    </row>
    <row r="50" spans="1:9" ht="12.75">
      <c r="A50" s="35" t="s">
        <v>15</v>
      </c>
      <c r="B50" s="17"/>
      <c r="C50" s="17"/>
      <c r="D50" s="17"/>
      <c r="E50" s="17"/>
      <c r="F50" s="17"/>
      <c r="G50" s="17"/>
      <c r="H50" s="17"/>
      <c r="I50" s="50">
        <v>455.17</v>
      </c>
    </row>
    <row r="51" spans="1:9" ht="13.5" thickBot="1">
      <c r="A51" s="28" t="s">
        <v>16</v>
      </c>
      <c r="B51" s="5"/>
      <c r="C51" s="5"/>
      <c r="D51" s="5"/>
      <c r="E51" s="5"/>
      <c r="F51" s="5"/>
      <c r="G51" s="5"/>
      <c r="H51" s="5"/>
      <c r="I51" s="6">
        <v>455.17</v>
      </c>
    </row>
    <row r="52" spans="1:9" ht="12.75">
      <c r="A52" s="20"/>
      <c r="B52" s="3"/>
      <c r="C52" s="3"/>
      <c r="D52" s="3"/>
      <c r="E52" s="3"/>
      <c r="F52" s="3"/>
      <c r="G52" s="3"/>
      <c r="H52" s="3"/>
      <c r="I52" s="4"/>
    </row>
    <row r="53" spans="1:9" s="12" customFormat="1" ht="15.75">
      <c r="A53" s="29" t="s">
        <v>36</v>
      </c>
      <c r="B53" s="30"/>
      <c r="C53" s="30"/>
      <c r="D53" s="30"/>
      <c r="E53" s="30"/>
      <c r="F53" s="30"/>
      <c r="G53" s="30"/>
      <c r="H53" s="30"/>
      <c r="I53" s="31">
        <f>I16-I18</f>
        <v>75614.7007</v>
      </c>
    </row>
    <row r="54" spans="1:9" ht="13.5" thickBot="1">
      <c r="A54" s="21"/>
      <c r="B54" s="7"/>
      <c r="C54" s="7"/>
      <c r="D54" s="7"/>
      <c r="E54" s="7"/>
      <c r="F54" s="7"/>
      <c r="G54" s="7"/>
      <c r="H54" s="7"/>
      <c r="I54" s="8"/>
    </row>
    <row r="56" ht="12.75">
      <c r="A56" t="s">
        <v>34</v>
      </c>
    </row>
    <row r="58" ht="12.75">
      <c r="A58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2017-07-13T06:51:09Z</cp:lastPrinted>
  <dcterms:created xsi:type="dcterms:W3CDTF">1996-10-08T23:32:33Z</dcterms:created>
  <dcterms:modified xsi:type="dcterms:W3CDTF">2017-09-18T10:10:34Z</dcterms:modified>
  <cp:category/>
  <cp:version/>
  <cp:contentType/>
  <cp:contentStatus/>
</cp:coreProperties>
</file>