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<sst xmlns="http://schemas.openxmlformats.org/spreadsheetml/2006/main" count="51" uniqueCount="45">
  <si>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</si>
  <si>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</si>
  <si>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</si>
  <si>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</si>
  <si>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</si>
  <si>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</si>
  <si>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</si>
  <si>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</si>
  <si>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</si>
  <si>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</si>
  <si>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</si>
  <si>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</si>
  <si>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</si>
  <si>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</si>
  <si>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</si>
  <si>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</si>
  <si>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</si>
  <si>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</si>
  <si>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д.68</t>
  </si>
  <si>
    <t>Промывка внутренней системы отопления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</si>
  <si>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</si>
  <si>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</si>
  <si>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</si>
  <si>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</si>
  <si>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</si>
  <si>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</si>
  <si>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</si>
  <si>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</si>
  <si>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</si>
  <si>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738 кв.м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</si>
  <si>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</si>
  <si>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</si>
  <si>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</si>
  <si>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</si>
  <si>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</si>
  <si>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</si>
  <si>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</si>
  <si>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Электромонтажные работы в подъезде № 2</t>
  </si>
  <si>
    <t>Врезка спускных кранов на радиаторы в кв.3</t>
  </si>
  <si>
    <t>Ремонт кровли местами</t>
  </si>
  <si>
    <t>Ремонт крыльца</t>
  </si>
  <si>
    <t>Выпуск воздуха с системы отопления</t>
  </si>
  <si>
    <t>Восстановление освещения жилого дома</t>
  </si>
  <si>
    <t>Расходы на содержание Диспетчерской службы ООО "Новатор-Сервис" в 2016г</t>
  </si>
  <si>
    <t>м2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</si>
</sst>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4" fillId="33" borderId="15" xfId="0" applyFont="1" applyFill="1" applyBorder="1" applyAlignment="1">
      <alignment/>
    </xf>
    <xf numFmtId="2" fontId="4" fillId="33" borderId="33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  <xf numFmtId="0" fontId="0" fillId="0" borderId="24" xfId="0" applyFont="1" applyFill="1" applyBorder="1" applyAlignment="1">
      <alignment/>
    </xf>
    <xf numFmtId="2" fontId="0" fillId="0" borderId="3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2"/>
  <sheetViews>
    <sheetView tabSelected="1" zoomScalePageLayoutView="0" workbookViewId="0" topLeftCell="A31">
      <selection activeCell="G51" sqref="G5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35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9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21</v>
      </c>
      <c r="B13" s="18"/>
      <c r="C13" s="18"/>
      <c r="D13" s="18"/>
      <c r="E13" s="18"/>
      <c r="F13" s="18"/>
      <c r="G13" s="18"/>
      <c r="H13" s="19"/>
      <c r="I13" s="36">
        <v>120334.2</v>
      </c>
    </row>
    <row r="14" spans="1:9" ht="12.75">
      <c r="A14" s="35" t="s">
        <v>22</v>
      </c>
      <c r="B14" s="18"/>
      <c r="C14" s="18"/>
      <c r="D14" s="18"/>
      <c r="E14" s="18"/>
      <c r="F14" s="18"/>
      <c r="G14" s="18"/>
      <c r="H14" s="19"/>
      <c r="I14" s="36">
        <v>39900.55</v>
      </c>
    </row>
    <row r="15" spans="1:9" ht="13.5" thickBot="1">
      <c r="A15" s="35" t="s">
        <v>23</v>
      </c>
      <c r="B15" s="18"/>
      <c r="C15" s="18"/>
      <c r="D15" s="18"/>
      <c r="E15" s="18"/>
      <c r="F15" s="18"/>
      <c r="G15" s="18"/>
      <c r="H15" s="19"/>
      <c r="I15" s="38">
        <v>103825.67</v>
      </c>
    </row>
    <row r="16" spans="1:9" ht="13.5" thickBot="1">
      <c r="A16" s="37" t="s">
        <v>24</v>
      </c>
      <c r="B16" s="20"/>
      <c r="C16" s="20"/>
      <c r="D16" s="20"/>
      <c r="E16" s="20"/>
      <c r="F16" s="20"/>
      <c r="G16" s="20"/>
      <c r="H16" s="20"/>
      <c r="I16" s="51">
        <f>I14+I15</f>
        <v>143726.22</v>
      </c>
    </row>
    <row r="17" spans="1:9" ht="12.75">
      <c r="A17" s="52"/>
      <c r="B17" s="53"/>
      <c r="C17" s="53"/>
      <c r="D17" s="53"/>
      <c r="E17" s="53"/>
      <c r="F17" s="53"/>
      <c r="G17" s="53"/>
      <c r="H17" s="54"/>
      <c r="I17" s="55"/>
    </row>
    <row r="18" spans="1:9" s="12" customFormat="1" ht="15.75">
      <c r="A18" s="29" t="s">
        <v>31</v>
      </c>
      <c r="B18" s="30"/>
      <c r="C18" s="30"/>
      <c r="D18" s="30"/>
      <c r="E18" s="30"/>
      <c r="F18" s="30"/>
      <c r="G18" s="30"/>
      <c r="H18" s="56"/>
      <c r="I18" s="57">
        <f>I21+I22+I38+I51</f>
        <v>67883.6767</v>
      </c>
    </row>
    <row r="19" spans="1:9" ht="13.5" thickBot="1">
      <c r="A19" s="58"/>
      <c r="B19" s="59"/>
      <c r="C19" s="59"/>
      <c r="D19" s="59"/>
      <c r="E19" s="59"/>
      <c r="F19" s="59"/>
      <c r="G19" s="59"/>
      <c r="H19" s="60"/>
      <c r="I19" s="61"/>
    </row>
    <row r="20" spans="1:9" ht="13.5" thickBot="1">
      <c r="A20" s="28" t="s">
        <v>25</v>
      </c>
      <c r="B20" s="5"/>
      <c r="C20" s="5"/>
      <c r="D20" s="5"/>
      <c r="E20" s="5"/>
      <c r="F20" s="5"/>
      <c r="G20" s="5"/>
      <c r="H20" s="16"/>
      <c r="I20" s="42"/>
    </row>
    <row r="21" spans="1:9" s="9" customFormat="1" ht="13.5" thickBot="1">
      <c r="A21" s="62" t="s">
        <v>26</v>
      </c>
      <c r="B21" s="17"/>
      <c r="C21" s="17"/>
      <c r="D21" s="17"/>
      <c r="E21" s="17"/>
      <c r="F21" s="17"/>
      <c r="G21" s="17"/>
      <c r="H21" s="63"/>
      <c r="I21" s="64">
        <f>I13*15%</f>
        <v>18050.129999999997</v>
      </c>
    </row>
    <row r="22" spans="1:9" s="69" customFormat="1" ht="13.5" thickBot="1">
      <c r="A22" s="65" t="s">
        <v>32</v>
      </c>
      <c r="B22" s="66"/>
      <c r="C22" s="66"/>
      <c r="D22" s="66"/>
      <c r="E22" s="66"/>
      <c r="F22" s="66"/>
      <c r="G22" s="66"/>
      <c r="H22" s="67"/>
      <c r="I22" s="68">
        <f>SUM(I23:I37)</f>
        <v>28926.106699999997</v>
      </c>
    </row>
    <row r="23" spans="1:9" s="9" customFormat="1" ht="12.75">
      <c r="A23" s="40" t="s">
        <v>11</v>
      </c>
      <c r="B23" s="10"/>
      <c r="C23" s="10"/>
      <c r="D23" s="10"/>
      <c r="E23" s="10"/>
      <c r="F23" s="10"/>
      <c r="G23" s="10"/>
      <c r="H23" s="11"/>
      <c r="I23" s="41"/>
    </row>
    <row r="24" spans="1:9" s="14" customFormat="1" ht="12.75">
      <c r="A24" s="43" t="s">
        <v>37</v>
      </c>
      <c r="B24" s="13"/>
      <c r="C24" s="13"/>
      <c r="D24" s="13"/>
      <c r="E24" s="13"/>
      <c r="F24" s="13"/>
      <c r="G24" s="13"/>
      <c r="H24" s="15"/>
      <c r="I24" s="44">
        <v>650</v>
      </c>
    </row>
    <row r="25" spans="1:9" s="9" customFormat="1" ht="12.75">
      <c r="A25" s="40" t="s">
        <v>4</v>
      </c>
      <c r="B25" s="10"/>
      <c r="C25" s="10"/>
      <c r="D25" s="10"/>
      <c r="E25" s="10"/>
      <c r="F25" s="10"/>
      <c r="G25" s="10"/>
      <c r="H25" s="11"/>
      <c r="I25" s="41"/>
    </row>
    <row r="26" spans="1:9" ht="12.75">
      <c r="A26" s="80" t="s">
        <v>38</v>
      </c>
      <c r="B26" s="5"/>
      <c r="C26" s="5"/>
      <c r="D26" s="5"/>
      <c r="E26" s="5"/>
      <c r="F26" s="5"/>
      <c r="G26" s="5"/>
      <c r="H26" s="16"/>
      <c r="I26" s="42">
        <v>3137.85</v>
      </c>
    </row>
    <row r="27" spans="1:9" s="9" customFormat="1" ht="12.75">
      <c r="A27" s="40" t="s">
        <v>5</v>
      </c>
      <c r="B27" s="10"/>
      <c r="C27" s="10"/>
      <c r="D27" s="10"/>
      <c r="E27" s="10"/>
      <c r="F27" s="10"/>
      <c r="G27" s="10"/>
      <c r="H27" s="11"/>
      <c r="I27" s="41"/>
    </row>
    <row r="28" spans="1:9" ht="12.75">
      <c r="A28" s="43" t="s">
        <v>39</v>
      </c>
      <c r="B28" s="5"/>
      <c r="C28" s="5"/>
      <c r="D28" s="5"/>
      <c r="E28" s="5"/>
      <c r="F28" s="5"/>
      <c r="G28" s="5"/>
      <c r="H28" s="16"/>
      <c r="I28" s="42">
        <v>2850</v>
      </c>
    </row>
    <row r="29" spans="1:9" s="9" customFormat="1" ht="12.75">
      <c r="A29" s="40" t="s">
        <v>6</v>
      </c>
      <c r="B29" s="10"/>
      <c r="C29" s="10"/>
      <c r="D29" s="10"/>
      <c r="E29" s="10"/>
      <c r="F29" s="10"/>
      <c r="G29" s="10"/>
      <c r="H29" s="11"/>
      <c r="I29" s="41"/>
    </row>
    <row r="30" spans="1:9" ht="12.75">
      <c r="A30" s="43" t="s">
        <v>40</v>
      </c>
      <c r="B30" s="5"/>
      <c r="C30" s="5"/>
      <c r="D30" s="5"/>
      <c r="E30" s="5"/>
      <c r="F30" s="5"/>
      <c r="G30" s="5"/>
      <c r="H30" s="16"/>
      <c r="I30" s="42">
        <v>11522</v>
      </c>
    </row>
    <row r="31" spans="1:9" s="9" customFormat="1" ht="12.75">
      <c r="A31" s="40" t="s">
        <v>7</v>
      </c>
      <c r="B31" s="10"/>
      <c r="C31" s="10"/>
      <c r="D31" s="10"/>
      <c r="E31" s="10"/>
      <c r="F31" s="10"/>
      <c r="G31" s="10"/>
      <c r="H31" s="11"/>
      <c r="I31" s="41"/>
    </row>
    <row r="32" spans="1:9" ht="12.75">
      <c r="A32" s="43" t="s">
        <v>19</v>
      </c>
      <c r="B32" s="5"/>
      <c r="C32" s="5"/>
      <c r="D32" s="5"/>
      <c r="E32" s="5"/>
      <c r="F32" s="5"/>
      <c r="G32" s="5"/>
      <c r="H32" s="16"/>
      <c r="I32" s="42">
        <v>3200</v>
      </c>
    </row>
    <row r="33" spans="1:9" ht="12.75">
      <c r="A33" s="13" t="s">
        <v>41</v>
      </c>
      <c r="B33" s="5"/>
      <c r="C33" s="13"/>
      <c r="D33" s="13"/>
      <c r="E33" s="13"/>
      <c r="F33" s="13"/>
      <c r="G33" s="13"/>
      <c r="H33" s="15"/>
      <c r="I33" s="44">
        <v>1775</v>
      </c>
    </row>
    <row r="34" spans="1:9" s="9" customFormat="1" ht="12.75">
      <c r="A34" s="10" t="s">
        <v>10</v>
      </c>
      <c r="B34" s="10"/>
      <c r="C34" s="10"/>
      <c r="D34" s="10"/>
      <c r="E34" s="10"/>
      <c r="F34" s="10"/>
      <c r="G34" s="10"/>
      <c r="H34" s="11"/>
      <c r="I34" s="41"/>
    </row>
    <row r="35" spans="1:9" ht="12.75">
      <c r="A35" s="13" t="s">
        <v>42</v>
      </c>
      <c r="B35" s="5"/>
      <c r="C35" s="13"/>
      <c r="D35" s="13"/>
      <c r="E35" s="13"/>
      <c r="F35" s="13"/>
      <c r="G35" s="13"/>
      <c r="H35" s="15"/>
      <c r="I35" s="44">
        <v>325</v>
      </c>
    </row>
    <row r="36" spans="1:9" ht="12.75">
      <c r="A36" s="43" t="s">
        <v>43</v>
      </c>
      <c r="B36" s="5"/>
      <c r="C36" s="5"/>
      <c r="D36" s="5"/>
      <c r="E36" s="5"/>
      <c r="F36" s="5"/>
      <c r="G36" s="5"/>
      <c r="H36" s="16"/>
      <c r="I36" s="42">
        <f>G38*0.5*12</f>
        <v>4428</v>
      </c>
    </row>
    <row r="37" spans="1:9" ht="13.5" thickBot="1">
      <c r="A37" s="13" t="s">
        <v>33</v>
      </c>
      <c r="B37" s="5"/>
      <c r="C37" s="13"/>
      <c r="D37" s="13"/>
      <c r="E37" s="13"/>
      <c r="F37" s="13"/>
      <c r="G37" s="13"/>
      <c r="H37" s="15"/>
      <c r="I37" s="81">
        <f>I15*1%</f>
        <v>1038.2567</v>
      </c>
    </row>
    <row r="38" spans="1:9" s="69" customFormat="1" ht="13.5" thickBot="1">
      <c r="A38" s="65" t="s">
        <v>27</v>
      </c>
      <c r="B38" s="66"/>
      <c r="C38" s="66"/>
      <c r="D38" s="66"/>
      <c r="E38" s="66"/>
      <c r="F38" s="66"/>
      <c r="G38" s="66">
        <v>738</v>
      </c>
      <c r="H38" s="67" t="s">
        <v>44</v>
      </c>
      <c r="I38" s="68">
        <f>SUM(I39:I50)</f>
        <v>19018.16</v>
      </c>
    </row>
    <row r="39" spans="1:9" s="14" customFormat="1" ht="12.75">
      <c r="A39" s="43" t="s">
        <v>11</v>
      </c>
      <c r="B39" s="13"/>
      <c r="C39" s="13"/>
      <c r="D39" s="13"/>
      <c r="E39" s="13"/>
      <c r="F39" s="13"/>
      <c r="G39" s="13"/>
      <c r="H39" s="70"/>
      <c r="I39" s="71">
        <v>1945.37</v>
      </c>
    </row>
    <row r="40" spans="1:9" s="14" customFormat="1" ht="12.75">
      <c r="A40" s="43" t="s">
        <v>12</v>
      </c>
      <c r="B40" s="13"/>
      <c r="C40" s="13"/>
      <c r="D40" s="13"/>
      <c r="E40" s="13"/>
      <c r="F40" s="13"/>
      <c r="G40" s="13"/>
      <c r="H40" s="72"/>
      <c r="I40" s="73">
        <v>1585.96</v>
      </c>
    </row>
    <row r="41" spans="1:18" s="25" customFormat="1" ht="12.75">
      <c r="A41" s="45" t="s">
        <v>1</v>
      </c>
      <c r="B41" s="24"/>
      <c r="C41" s="24"/>
      <c r="D41" s="24"/>
      <c r="E41" s="24"/>
      <c r="F41" s="24"/>
      <c r="G41" s="24"/>
      <c r="H41" s="74"/>
      <c r="I41" s="75">
        <v>1533.56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5" customFormat="1" ht="12.75">
      <c r="A42" s="47" t="s">
        <v>2</v>
      </c>
      <c r="H42" s="76"/>
      <c r="I42" s="77">
        <v>1573.42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5" customFormat="1" ht="12.75">
      <c r="A43" s="49" t="s">
        <v>3</v>
      </c>
      <c r="B43" s="26"/>
      <c r="C43" s="26"/>
      <c r="D43" s="26"/>
      <c r="E43" s="26"/>
      <c r="F43" s="26"/>
      <c r="G43" s="26"/>
      <c r="H43" s="27"/>
      <c r="I43" s="48">
        <v>1678.95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5" customFormat="1" ht="12.75">
      <c r="A44" s="49" t="s">
        <v>4</v>
      </c>
      <c r="B44" s="26"/>
      <c r="C44" s="26"/>
      <c r="D44" s="26"/>
      <c r="E44" s="26"/>
      <c r="F44" s="26"/>
      <c r="G44" s="26"/>
      <c r="H44" s="26"/>
      <c r="I44" s="46">
        <v>1494.45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5" customFormat="1" ht="12.75">
      <c r="A45" s="47" t="s">
        <v>5</v>
      </c>
      <c r="I45" s="46">
        <v>1546.85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5" customFormat="1" ht="12.75">
      <c r="A46" s="47" t="s">
        <v>6</v>
      </c>
      <c r="I46" s="46">
        <v>1677.47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5" customFormat="1" ht="12.75">
      <c r="A47" s="47" t="s">
        <v>7</v>
      </c>
      <c r="I47" s="46">
        <v>1617.6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5" customFormat="1" ht="12.75">
      <c r="A48" s="47" t="s">
        <v>8</v>
      </c>
      <c r="I48" s="46">
        <v>1397.77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5" customFormat="1" ht="12.75">
      <c r="A49" s="47" t="s">
        <v>9</v>
      </c>
      <c r="I49" s="46">
        <v>1447.96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18" s="25" customFormat="1" ht="13.5" customHeight="1" thickBot="1">
      <c r="A50" s="47" t="s">
        <v>10</v>
      </c>
      <c r="I50" s="46">
        <v>1518.8</v>
      </c>
      <c r="J50" s="13"/>
      <c r="K50" s="13"/>
      <c r="L50" s="13"/>
      <c r="M50" s="13"/>
      <c r="N50" s="13"/>
      <c r="O50" s="13"/>
      <c r="P50" s="13"/>
      <c r="Q50" s="13"/>
      <c r="R50" s="13"/>
    </row>
    <row r="51" spans="1:9" s="79" customFormat="1" ht="13.5" thickBot="1">
      <c r="A51" s="65" t="s">
        <v>28</v>
      </c>
      <c r="B51" s="66"/>
      <c r="C51" s="66"/>
      <c r="D51" s="66"/>
      <c r="E51" s="66"/>
      <c r="F51" s="66"/>
      <c r="G51" s="66"/>
      <c r="H51" s="66"/>
      <c r="I51" s="78">
        <f>SUM(I52:I55)</f>
        <v>1889.28</v>
      </c>
    </row>
    <row r="52" spans="1:9" ht="12.75">
      <c r="A52" s="39" t="s">
        <v>13</v>
      </c>
      <c r="B52" s="23"/>
      <c r="C52" s="23"/>
      <c r="D52" s="23"/>
      <c r="E52" s="23"/>
      <c r="F52" s="23"/>
      <c r="G52" s="23"/>
      <c r="H52" s="23"/>
      <c r="I52" s="50">
        <v>472.32</v>
      </c>
    </row>
    <row r="53" spans="1:9" ht="12.75">
      <c r="A53" s="28" t="s">
        <v>14</v>
      </c>
      <c r="B53" s="5"/>
      <c r="C53" s="5"/>
      <c r="D53" s="5"/>
      <c r="E53" s="5"/>
      <c r="F53" s="5"/>
      <c r="G53" s="5"/>
      <c r="H53" s="5"/>
      <c r="I53" s="6">
        <v>472.32</v>
      </c>
    </row>
    <row r="54" spans="1:9" ht="12.75">
      <c r="A54" s="35" t="s">
        <v>15</v>
      </c>
      <c r="B54" s="18"/>
      <c r="C54" s="18"/>
      <c r="D54" s="18"/>
      <c r="E54" s="18"/>
      <c r="F54" s="18"/>
      <c r="G54" s="18"/>
      <c r="H54" s="18"/>
      <c r="I54" s="6">
        <v>472.32</v>
      </c>
    </row>
    <row r="55" spans="1:9" ht="13.5" thickBot="1">
      <c r="A55" s="28" t="s">
        <v>16</v>
      </c>
      <c r="B55" s="5"/>
      <c r="C55" s="5"/>
      <c r="D55" s="5"/>
      <c r="E55" s="5"/>
      <c r="F55" s="5"/>
      <c r="G55" s="5"/>
      <c r="H55" s="5"/>
      <c r="I55" s="6">
        <v>472.32</v>
      </c>
    </row>
    <row r="56" spans="1:9" ht="12.75">
      <c r="A56" s="21"/>
      <c r="B56" s="3"/>
      <c r="C56" s="3"/>
      <c r="D56" s="3"/>
      <c r="E56" s="3"/>
      <c r="F56" s="3"/>
      <c r="G56" s="3"/>
      <c r="H56" s="3"/>
      <c r="I56" s="4"/>
    </row>
    <row r="57" spans="1:9" s="12" customFormat="1" ht="15.75">
      <c r="A57" s="29" t="s">
        <v>36</v>
      </c>
      <c r="B57" s="30"/>
      <c r="C57" s="30"/>
      <c r="D57" s="30"/>
      <c r="E57" s="30"/>
      <c r="F57" s="30"/>
      <c r="G57" s="30"/>
      <c r="H57" s="30"/>
      <c r="I57" s="31">
        <f>I16-I18</f>
        <v>75842.5433</v>
      </c>
    </row>
    <row r="58" spans="1:9" ht="13.5" thickBot="1">
      <c r="A58" s="22"/>
      <c r="B58" s="7"/>
      <c r="C58" s="7"/>
      <c r="D58" s="7"/>
      <c r="E58" s="7"/>
      <c r="F58" s="7"/>
      <c r="G58" s="7"/>
      <c r="H58" s="7"/>
      <c r="I58" s="8"/>
    </row>
    <row r="60" ht="12.75">
      <c r="A60" t="s">
        <v>34</v>
      </c>
    </row>
    <row r="62" ht="12.75">
      <c r="A62" t="s">
        <v>17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2017-07-13T06:32:13Z</cp:lastPrinted>
  <dcterms:created xsi:type="dcterms:W3CDTF">1996-10-08T23:32:33Z</dcterms:created>
  <dcterms:modified xsi:type="dcterms:W3CDTF">2017-09-18T10:12:55Z</dcterms:modified>
  <cp:category/>
  <cp:version/>
  <cp:contentType/>
  <cp:contentStatus/>
</cp:coreProperties>
</file>