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<sst xmlns="http://schemas.openxmlformats.org/spreadsheetml/2006/main" count="38" uniqueCount="37">
  <si>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</si>
  <si>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</si>
  <si>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</si>
  <si>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</si>
  <si>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</si>
  <si>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</si>
  <si>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д.53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</si>
  <si>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</si>
  <si>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</si>
  <si>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</si>
  <si>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</si>
  <si>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</si>
  <si>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</si>
  <si>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</si>
  <si>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</si>
  <si>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</si>
  <si>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</si>
  <si>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</si>
  <si>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</si>
  <si>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181,6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</si>
  <si>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</si>
  <si>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</si>
  <si>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</si>
  <si>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</si>
  <si>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</si>
  <si>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</si>
  <si>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</si>
  <si>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</si>
  <si>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</si>
  <si>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181,6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</si>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</sst>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25">
      <selection activeCell="D50" sqref="D5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1"/>
      <c r="B12" s="32"/>
      <c r="C12" s="32"/>
      <c r="D12" s="32"/>
      <c r="E12" s="32" t="s">
        <v>30</v>
      </c>
      <c r="F12" s="32"/>
      <c r="G12" s="32"/>
      <c r="H12" s="32"/>
      <c r="I12" s="33"/>
    </row>
    <row r="13" spans="1:9" ht="12.75">
      <c r="A13" s="34" t="s">
        <v>21</v>
      </c>
      <c r="B13" s="16"/>
      <c r="C13" s="16"/>
      <c r="D13" s="16"/>
      <c r="E13" s="16"/>
      <c r="F13" s="16"/>
      <c r="G13" s="16"/>
      <c r="H13" s="17"/>
      <c r="I13" s="35">
        <v>25435.8</v>
      </c>
    </row>
    <row r="14" spans="1:9" ht="12.75">
      <c r="A14" s="34" t="s">
        <v>22</v>
      </c>
      <c r="B14" s="16"/>
      <c r="C14" s="16"/>
      <c r="D14" s="16"/>
      <c r="E14" s="16"/>
      <c r="F14" s="16"/>
      <c r="G14" s="16"/>
      <c r="H14" s="17"/>
      <c r="I14" s="35">
        <v>-59755.91</v>
      </c>
    </row>
    <row r="15" spans="1:9" ht="13.5" thickBot="1">
      <c r="A15" s="34" t="s">
        <v>23</v>
      </c>
      <c r="B15" s="16"/>
      <c r="C15" s="16"/>
      <c r="D15" s="16"/>
      <c r="E15" s="16"/>
      <c r="F15" s="16"/>
      <c r="G15" s="16"/>
      <c r="H15" s="17"/>
      <c r="I15" s="37">
        <v>9013.86</v>
      </c>
    </row>
    <row r="16" spans="1:9" ht="13.5" thickBot="1">
      <c r="A16" s="36" t="s">
        <v>24</v>
      </c>
      <c r="B16" s="18"/>
      <c r="C16" s="18"/>
      <c r="D16" s="18"/>
      <c r="E16" s="18"/>
      <c r="F16" s="18"/>
      <c r="G16" s="18"/>
      <c r="H16" s="18"/>
      <c r="I16" s="49">
        <f>I14+I15</f>
        <v>-50742.05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1" customFormat="1" ht="15.75">
      <c r="A18" s="28" t="s">
        <v>31</v>
      </c>
      <c r="B18" s="29"/>
      <c r="C18" s="29"/>
      <c r="D18" s="29"/>
      <c r="E18" s="29"/>
      <c r="F18" s="29"/>
      <c r="G18" s="29"/>
      <c r="H18" s="54"/>
      <c r="I18" s="55">
        <f>I21+I22+I26+I39</f>
        <v>9050.2086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15"/>
      <c r="I20" s="41"/>
    </row>
    <row r="21" spans="1:9" s="9" customFormat="1" ht="13.5" thickBot="1">
      <c r="A21" s="60" t="s">
        <v>26</v>
      </c>
      <c r="B21" s="14"/>
      <c r="C21" s="14"/>
      <c r="D21" s="14"/>
      <c r="E21" s="14"/>
      <c r="F21" s="14"/>
      <c r="G21" s="14"/>
      <c r="H21" s="61"/>
      <c r="I21" s="62">
        <f>I13*15%</f>
        <v>3815.37</v>
      </c>
    </row>
    <row r="22" spans="1:9" s="67" customFormat="1" ht="13.5" thickBot="1">
      <c r="A22" s="63" t="s">
        <v>32</v>
      </c>
      <c r="B22" s="64"/>
      <c r="C22" s="64"/>
      <c r="D22" s="64"/>
      <c r="E22" s="64"/>
      <c r="F22" s="64"/>
      <c r="G22" s="64"/>
      <c r="H22" s="65"/>
      <c r="I22" s="66">
        <f>SUM(I23:I25)</f>
        <v>90.13860000000001</v>
      </c>
    </row>
    <row r="23" spans="1:9" s="9" customFormat="1" ht="12.75">
      <c r="A23" s="39" t="s">
        <v>18</v>
      </c>
      <c r="B23" s="10"/>
      <c r="C23" s="10"/>
      <c r="D23" s="10"/>
      <c r="E23" s="10"/>
      <c r="F23" s="10"/>
      <c r="G23" s="10"/>
      <c r="H23" s="22"/>
      <c r="I23" s="40"/>
    </row>
    <row r="24" spans="1:9" ht="12.75">
      <c r="A24" s="13" t="s">
        <v>33</v>
      </c>
      <c r="B24" s="5"/>
      <c r="C24" s="13"/>
      <c r="D24" s="13"/>
      <c r="E24" s="13"/>
      <c r="F24" s="13"/>
      <c r="G24" s="13"/>
      <c r="H24" s="78"/>
      <c r="I24" s="79">
        <f>I15*1%</f>
        <v>90.13860000000001</v>
      </c>
    </row>
    <row r="25" spans="1:9" ht="13.5" thickBot="1">
      <c r="A25" s="27"/>
      <c r="B25" s="5"/>
      <c r="C25" s="5"/>
      <c r="D25" s="5"/>
      <c r="E25" s="5"/>
      <c r="F25" s="5"/>
      <c r="G25" s="5"/>
      <c r="H25" s="15"/>
      <c r="I25" s="41"/>
    </row>
    <row r="26" spans="1:9" s="67" customFormat="1" ht="13.5" thickBot="1">
      <c r="A26" s="63" t="s">
        <v>27</v>
      </c>
      <c r="B26" s="64"/>
      <c r="C26" s="64"/>
      <c r="D26" s="64"/>
      <c r="E26" s="64"/>
      <c r="F26" s="64"/>
      <c r="G26" s="64"/>
      <c r="H26" s="65" t="s">
        <v>19</v>
      </c>
      <c r="I26" s="66">
        <f>SUM(I27:I38)</f>
        <v>4679.82</v>
      </c>
    </row>
    <row r="27" spans="1:9" s="12" customFormat="1" ht="12.75">
      <c r="A27" s="42" t="s">
        <v>7</v>
      </c>
      <c r="B27" s="13"/>
      <c r="C27" s="13"/>
      <c r="D27" s="13"/>
      <c r="E27" s="13"/>
      <c r="F27" s="13"/>
      <c r="G27" s="13"/>
      <c r="H27" s="68"/>
      <c r="I27" s="69">
        <v>478.7</v>
      </c>
    </row>
    <row r="28" spans="1:9" s="12" customFormat="1" ht="12.75">
      <c r="A28" s="42" t="s">
        <v>8</v>
      </c>
      <c r="B28" s="13"/>
      <c r="C28" s="13"/>
      <c r="D28" s="13"/>
      <c r="E28" s="13"/>
      <c r="F28" s="13"/>
      <c r="G28" s="13"/>
      <c r="H28" s="70"/>
      <c r="I28" s="71">
        <v>390.26</v>
      </c>
    </row>
    <row r="29" spans="1:18" s="24" customFormat="1" ht="12.75">
      <c r="A29" s="43" t="s">
        <v>9</v>
      </c>
      <c r="B29" s="23"/>
      <c r="C29" s="23"/>
      <c r="D29" s="23"/>
      <c r="E29" s="23"/>
      <c r="F29" s="23"/>
      <c r="G29" s="23"/>
      <c r="H29" s="72"/>
      <c r="I29" s="73">
        <v>377.36</v>
      </c>
      <c r="J29" s="13"/>
      <c r="K29" s="13"/>
      <c r="L29" s="13"/>
      <c r="M29" s="13"/>
      <c r="N29" s="13"/>
      <c r="O29" s="13"/>
      <c r="P29" s="13"/>
      <c r="Q29" s="13"/>
      <c r="R29" s="13"/>
    </row>
    <row r="30" spans="1:18" s="24" customFormat="1" ht="12.75">
      <c r="A30" s="45" t="s">
        <v>10</v>
      </c>
      <c r="H30" s="74"/>
      <c r="I30" s="75">
        <v>387.17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s="24" customFormat="1" ht="12.75">
      <c r="A31" s="47" t="s">
        <v>11</v>
      </c>
      <c r="B31" s="25"/>
      <c r="C31" s="25"/>
      <c r="D31" s="25"/>
      <c r="E31" s="25"/>
      <c r="F31" s="25"/>
      <c r="G31" s="25"/>
      <c r="H31" s="26"/>
      <c r="I31" s="46">
        <v>413.14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4" customFormat="1" ht="12.75">
      <c r="A32" s="47" t="s">
        <v>12</v>
      </c>
      <c r="B32" s="25"/>
      <c r="C32" s="25"/>
      <c r="D32" s="25"/>
      <c r="E32" s="25"/>
      <c r="F32" s="25"/>
      <c r="G32" s="25"/>
      <c r="H32" s="25"/>
      <c r="I32" s="44">
        <v>367.74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4" customFormat="1" ht="12.75">
      <c r="A33" s="45" t="s">
        <v>13</v>
      </c>
      <c r="I33" s="44">
        <v>380.63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4" customFormat="1" ht="12.75">
      <c r="A34" s="45" t="s">
        <v>14</v>
      </c>
      <c r="I34" s="44">
        <v>412.78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4" customFormat="1" ht="12.75">
      <c r="A35" s="45" t="s">
        <v>15</v>
      </c>
      <c r="I35" s="44">
        <v>398.06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5" t="s">
        <v>16</v>
      </c>
      <c r="I36" s="44">
        <v>343.95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5" t="s">
        <v>17</v>
      </c>
      <c r="I37" s="44">
        <v>356.3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3.5" customHeight="1" thickBot="1">
      <c r="A38" s="45" t="s">
        <v>18</v>
      </c>
      <c r="I38" s="44">
        <v>373.73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9" s="77" customFormat="1" ht="13.5" thickBot="1">
      <c r="A39" s="63" t="s">
        <v>28</v>
      </c>
      <c r="B39" s="64"/>
      <c r="C39" s="64"/>
      <c r="D39" s="64"/>
      <c r="E39" s="64"/>
      <c r="F39" s="64"/>
      <c r="G39" s="64"/>
      <c r="H39" s="64"/>
      <c r="I39" s="76">
        <f>SUM(I40:I43)</f>
        <v>464.88</v>
      </c>
    </row>
    <row r="40" spans="1:9" ht="12.75">
      <c r="A40" s="38" t="s">
        <v>1</v>
      </c>
      <c r="B40" s="21"/>
      <c r="C40" s="21"/>
      <c r="D40" s="21"/>
      <c r="E40" s="21"/>
      <c r="F40" s="21"/>
      <c r="G40" s="21"/>
      <c r="H40" s="21"/>
      <c r="I40" s="48">
        <v>116.22</v>
      </c>
    </row>
    <row r="41" spans="1:9" ht="12.75">
      <c r="A41" s="27" t="s">
        <v>2</v>
      </c>
      <c r="B41" s="5"/>
      <c r="C41" s="5"/>
      <c r="D41" s="5"/>
      <c r="E41" s="5"/>
      <c r="F41" s="5"/>
      <c r="G41" s="5"/>
      <c r="H41" s="5"/>
      <c r="I41" s="6">
        <v>116.22</v>
      </c>
    </row>
    <row r="42" spans="1:9" ht="12.75">
      <c r="A42" s="34" t="s">
        <v>3</v>
      </c>
      <c r="B42" s="16"/>
      <c r="C42" s="16"/>
      <c r="D42" s="16"/>
      <c r="E42" s="16"/>
      <c r="F42" s="16"/>
      <c r="G42" s="16"/>
      <c r="H42" s="16"/>
      <c r="I42" s="6">
        <v>116.22</v>
      </c>
    </row>
    <row r="43" spans="1:9" ht="13.5" thickBot="1">
      <c r="A43" s="27" t="s">
        <v>4</v>
      </c>
      <c r="B43" s="5"/>
      <c r="C43" s="5"/>
      <c r="D43" s="5"/>
      <c r="E43" s="5"/>
      <c r="F43" s="5"/>
      <c r="G43" s="5"/>
      <c r="H43" s="5"/>
      <c r="I43" s="6">
        <v>116.22</v>
      </c>
    </row>
    <row r="44" spans="1:9" ht="12.75">
      <c r="A44" s="19"/>
      <c r="B44" s="3"/>
      <c r="C44" s="3"/>
      <c r="D44" s="3"/>
      <c r="E44" s="3"/>
      <c r="F44" s="3"/>
      <c r="G44" s="3"/>
      <c r="H44" s="3"/>
      <c r="I44" s="4"/>
    </row>
    <row r="45" spans="1:9" s="11" customFormat="1" ht="15.75">
      <c r="A45" s="28" t="s">
        <v>36</v>
      </c>
      <c r="B45" s="29"/>
      <c r="C45" s="29"/>
      <c r="D45" s="29"/>
      <c r="E45" s="29"/>
      <c r="F45" s="29"/>
      <c r="G45" s="29"/>
      <c r="H45" s="29"/>
      <c r="I45" s="30">
        <f>I16-I18</f>
        <v>-59792.2586</v>
      </c>
    </row>
    <row r="46" spans="1:9" ht="13.5" thickBot="1">
      <c r="A46" s="20"/>
      <c r="B46" s="7"/>
      <c r="C46" s="7"/>
      <c r="D46" s="7"/>
      <c r="E46" s="7"/>
      <c r="F46" s="7"/>
      <c r="G46" s="7"/>
      <c r="H46" s="7"/>
      <c r="I46" s="8"/>
    </row>
    <row r="48" ht="12.75">
      <c r="A48" t="s">
        <v>34</v>
      </c>
    </row>
    <row r="50" ht="12.75">
      <c r="A50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2016-02-29T09:22:02Z</cp:lastPrinted>
  <dcterms:created xsi:type="dcterms:W3CDTF">1996-10-08T23:32:33Z</dcterms:created>
  <dcterms:modified xsi:type="dcterms:W3CDTF">2017-09-18T10:17:00Z</dcterms:modified>
  <cp:category/>
  <cp:version/>
  <cp:contentType/>
  <cp:contentStatus/>
</cp:coreProperties>
</file>