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<sst xmlns="http://schemas.openxmlformats.org/spreadsheetml/2006/main" count="57" uniqueCount="49">
  <si>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Выполнение работ по содержанию и ремонту ж/ф и</t>
  </si>
  <si>
    <t>внутридомовых сетей по адресу : п.Новатор, ул.Подгорная, д.5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</si>
  <si>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</si>
  <si>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</si>
  <si>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</si>
  <si>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</si>
  <si>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</si>
  <si>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</si>
  <si>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</si>
  <si>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</si>
  <si>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</si>
  <si>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</si>
  <si>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</si>
  <si>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</si>
  <si>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</si>
  <si>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</si>
  <si>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</si>
  <si>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</si>
  <si>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</si>
  <si>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</si>
  <si>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</si>
  <si>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</si>
  <si>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</si>
  <si>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</si>
  <si>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</si>
  <si>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</si>
  <si>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</si>
  <si>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</si>
  <si>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503,8 кв.м</t>
  </si>
  <si>
    <t>Прочистка канализации в подвале</t>
  </si>
  <si>
    <t>Прочистка канализации в кв.7</t>
  </si>
  <si>
    <t>Содержание, ремонт жилья</t>
  </si>
  <si>
    <t>Расходы на ремонт и содержание :</t>
  </si>
  <si>
    <t>Расходы 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</si>
  <si>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</si>
  <si>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</si>
  <si>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</si>
  <si>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</si>
  <si>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>Прочистка стояка канализации в кв.10</t>
  </si>
  <si>
    <t>Замена смесителя в кв.11</t>
  </si>
  <si>
    <t>Уборка мусора после ремонта кровли</t>
  </si>
  <si>
    <t>Прочистка дворовой канализации</t>
  </si>
  <si>
    <t>Прочистка канализации из колодца до дома</t>
  </si>
  <si>
    <t>Прошивка фартука у слухового окна кв.11 с 2-х сторон</t>
  </si>
  <si>
    <t>Прочистка канализации в кв.10</t>
  </si>
  <si>
    <t>Ремонт кровли над.кв.11</t>
  </si>
  <si>
    <t>Регулировка системы отопления</t>
  </si>
  <si>
    <t>Расходы на содержание Диспетчерской службы ООО "Новатор-Сервис" в 2016г</t>
  </si>
  <si>
    <t>м2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</si>
</sst>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3" fillId="34" borderId="3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0" borderId="24" xfId="0" applyFont="1" applyFill="1" applyBorder="1" applyAlignment="1">
      <alignment/>
    </xf>
    <xf numFmtId="2" fontId="0" fillId="0" borderId="32" xfId="0" applyNumberFormat="1" applyFont="1" applyBorder="1" applyAlignment="1">
      <alignment/>
    </xf>
    <xf numFmtId="2" fontId="5" fillId="0" borderId="4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8"/>
  <sheetViews>
    <sheetView tabSelected="1" zoomScalePageLayoutView="0" workbookViewId="0" topLeftCell="A26">
      <selection activeCell="M30" sqref="M29:M3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2" customFormat="1" ht="14.25"/>
    <row r="2" s="2" customFormat="1" ht="14.25"/>
    <row r="3" s="2" customFormat="1" ht="14.25"/>
    <row r="4" s="2" customFormat="1" ht="14.25"/>
    <row r="5" s="2" customFormat="1" ht="14.25"/>
    <row r="6" spans="2:5" s="2" customFormat="1" ht="15">
      <c r="B6" s="1" t="s">
        <v>0</v>
      </c>
      <c r="C6" s="1"/>
      <c r="D6" s="1"/>
      <c r="E6" s="1"/>
    </row>
    <row r="7" spans="2:5" s="2" customFormat="1" ht="15">
      <c r="B7" s="1" t="s">
        <v>1</v>
      </c>
      <c r="C7" s="1"/>
      <c r="D7" s="1"/>
      <c r="E7" s="1"/>
    </row>
    <row r="8" spans="2:5" s="2" customFormat="1" ht="15">
      <c r="B8" s="1" t="s">
        <v>36</v>
      </c>
      <c r="C8" s="1"/>
      <c r="E8" s="1"/>
    </row>
    <row r="10" spans="7:9" ht="12.75">
      <c r="G10" t="s">
        <v>19</v>
      </c>
      <c r="I10" t="s">
        <v>28</v>
      </c>
    </row>
    <row r="11" ht="13.5" thickBot="1"/>
    <row r="12" spans="1:9" s="9" customFormat="1" ht="12.75">
      <c r="A12" s="32"/>
      <c r="B12" s="33"/>
      <c r="C12" s="33"/>
      <c r="D12" s="33"/>
      <c r="E12" s="33" t="s">
        <v>31</v>
      </c>
      <c r="F12" s="33"/>
      <c r="G12" s="33"/>
      <c r="H12" s="33"/>
      <c r="I12" s="34"/>
    </row>
    <row r="13" spans="1:9" ht="12.75">
      <c r="A13" s="35" t="s">
        <v>20</v>
      </c>
      <c r="B13" s="18"/>
      <c r="C13" s="18"/>
      <c r="D13" s="18"/>
      <c r="E13" s="18"/>
      <c r="F13" s="18"/>
      <c r="G13" s="18"/>
      <c r="H13" s="19"/>
      <c r="I13" s="36">
        <v>107753.76</v>
      </c>
    </row>
    <row r="14" spans="1:9" ht="12.75">
      <c r="A14" s="35" t="s">
        <v>21</v>
      </c>
      <c r="B14" s="18"/>
      <c r="C14" s="18"/>
      <c r="D14" s="18"/>
      <c r="E14" s="18"/>
      <c r="F14" s="18"/>
      <c r="G14" s="18"/>
      <c r="H14" s="19"/>
      <c r="I14" s="36">
        <v>-130900.29</v>
      </c>
    </row>
    <row r="15" spans="1:9" ht="13.5" thickBot="1">
      <c r="A15" s="35" t="s">
        <v>22</v>
      </c>
      <c r="B15" s="18"/>
      <c r="C15" s="18"/>
      <c r="D15" s="18"/>
      <c r="E15" s="18"/>
      <c r="F15" s="18"/>
      <c r="G15" s="18"/>
      <c r="H15" s="19"/>
      <c r="I15" s="36">
        <v>71583.95</v>
      </c>
    </row>
    <row r="16" spans="1:9" ht="13.5" thickBot="1">
      <c r="A16" s="37" t="s">
        <v>23</v>
      </c>
      <c r="B16" s="20"/>
      <c r="C16" s="20"/>
      <c r="D16" s="20"/>
      <c r="E16" s="20"/>
      <c r="F16" s="20"/>
      <c r="G16" s="20"/>
      <c r="H16" s="20"/>
      <c r="I16" s="51">
        <f>I14+I15</f>
        <v>-59316.34</v>
      </c>
    </row>
    <row r="17" spans="1:9" ht="12.75">
      <c r="A17" s="52"/>
      <c r="B17" s="53"/>
      <c r="C17" s="53"/>
      <c r="D17" s="53"/>
      <c r="E17" s="53"/>
      <c r="F17" s="53"/>
      <c r="G17" s="53"/>
      <c r="H17" s="54"/>
      <c r="I17" s="55"/>
    </row>
    <row r="18" spans="1:9" s="11" customFormat="1" ht="15.75">
      <c r="A18" s="56" t="s">
        <v>32</v>
      </c>
      <c r="B18" s="57"/>
      <c r="C18" s="57"/>
      <c r="D18" s="57"/>
      <c r="E18" s="57"/>
      <c r="F18" s="57"/>
      <c r="G18" s="57"/>
      <c r="H18" s="58"/>
      <c r="I18" s="59">
        <f>I21+I22+I44+I57</f>
        <v>59471.6835</v>
      </c>
    </row>
    <row r="19" spans="1:9" ht="13.5" thickBot="1">
      <c r="A19" s="60"/>
      <c r="B19" s="61"/>
      <c r="C19" s="61"/>
      <c r="D19" s="61"/>
      <c r="E19" s="61"/>
      <c r="F19" s="61"/>
      <c r="G19" s="61"/>
      <c r="H19" s="62"/>
      <c r="I19" s="63"/>
    </row>
    <row r="20" spans="1:9" ht="13.5" thickBot="1">
      <c r="A20" s="28" t="s">
        <v>24</v>
      </c>
      <c r="B20" s="5"/>
      <c r="C20" s="5"/>
      <c r="D20" s="5"/>
      <c r="E20" s="5"/>
      <c r="F20" s="5"/>
      <c r="G20" s="5"/>
      <c r="H20" s="15"/>
      <c r="I20" s="41"/>
    </row>
    <row r="21" spans="1:9" s="9" customFormat="1" ht="13.5" thickBot="1">
      <c r="A21" s="64" t="s">
        <v>25</v>
      </c>
      <c r="B21" s="16"/>
      <c r="C21" s="16"/>
      <c r="D21" s="16"/>
      <c r="E21" s="16"/>
      <c r="F21" s="16"/>
      <c r="G21" s="16"/>
      <c r="H21" s="65"/>
      <c r="I21" s="66">
        <f>I13*15%</f>
        <v>16163.063999999998</v>
      </c>
    </row>
    <row r="22" spans="1:9" s="71" customFormat="1" ht="13.5" thickBot="1">
      <c r="A22" s="67" t="s">
        <v>33</v>
      </c>
      <c r="B22" s="68"/>
      <c r="C22" s="68"/>
      <c r="D22" s="68"/>
      <c r="E22" s="68"/>
      <c r="F22" s="68"/>
      <c r="G22" s="68"/>
      <c r="H22" s="69"/>
      <c r="I22" s="84">
        <f>SUM(I23:I43)</f>
        <v>29045.5395</v>
      </c>
    </row>
    <row r="23" spans="1:9" s="9" customFormat="1" ht="12.75">
      <c r="A23" s="39" t="s">
        <v>3</v>
      </c>
      <c r="B23" s="10"/>
      <c r="C23" s="10"/>
      <c r="D23" s="10"/>
      <c r="E23" s="10"/>
      <c r="F23" s="10"/>
      <c r="G23" s="10"/>
      <c r="H23" s="14"/>
      <c r="I23" s="40"/>
    </row>
    <row r="24" spans="1:9" s="12" customFormat="1" ht="12.75">
      <c r="A24" s="42" t="s">
        <v>38</v>
      </c>
      <c r="B24" s="13"/>
      <c r="C24" s="13"/>
      <c r="D24" s="13"/>
      <c r="E24" s="13"/>
      <c r="F24" s="13"/>
      <c r="G24" s="13"/>
      <c r="H24" s="17"/>
      <c r="I24" s="43">
        <v>950</v>
      </c>
    </row>
    <row r="25" spans="1:9" ht="12.75">
      <c r="A25" s="82" t="s">
        <v>39</v>
      </c>
      <c r="B25" s="5"/>
      <c r="C25" s="5"/>
      <c r="D25" s="5"/>
      <c r="E25" s="5"/>
      <c r="F25" s="5"/>
      <c r="G25" s="5"/>
      <c r="H25" s="15"/>
      <c r="I25" s="41">
        <v>475</v>
      </c>
    </row>
    <row r="26" spans="1:9" ht="12.75">
      <c r="A26" s="82" t="s">
        <v>40</v>
      </c>
      <c r="B26" s="5"/>
      <c r="C26" s="5"/>
      <c r="D26" s="5"/>
      <c r="E26" s="5"/>
      <c r="F26" s="5"/>
      <c r="G26" s="5"/>
      <c r="H26" s="15"/>
      <c r="I26" s="41">
        <v>2700</v>
      </c>
    </row>
    <row r="27" spans="1:9" ht="12.75">
      <c r="A27" s="82" t="s">
        <v>41</v>
      </c>
      <c r="B27" s="5"/>
      <c r="C27" s="5"/>
      <c r="D27" s="5"/>
      <c r="E27" s="5"/>
      <c r="F27" s="5"/>
      <c r="G27" s="5"/>
      <c r="H27" s="15"/>
      <c r="I27" s="41">
        <v>2500</v>
      </c>
    </row>
    <row r="28" spans="1:9" s="9" customFormat="1" ht="12.75">
      <c r="A28" s="44" t="s">
        <v>4</v>
      </c>
      <c r="B28" s="10"/>
      <c r="C28" s="10"/>
      <c r="D28" s="10"/>
      <c r="E28" s="10"/>
      <c r="F28" s="10"/>
      <c r="G28" s="10"/>
      <c r="H28" s="14"/>
      <c r="I28" s="40"/>
    </row>
    <row r="29" spans="1:9" ht="12.75">
      <c r="A29" s="82" t="s">
        <v>42</v>
      </c>
      <c r="B29" s="5"/>
      <c r="C29" s="5"/>
      <c r="D29" s="5"/>
      <c r="E29" s="5"/>
      <c r="F29" s="5"/>
      <c r="G29" s="5"/>
      <c r="H29" s="15"/>
      <c r="I29" s="41">
        <v>1425</v>
      </c>
    </row>
    <row r="30" spans="1:9" s="9" customFormat="1" ht="12.75">
      <c r="A30" s="39" t="s">
        <v>5</v>
      </c>
      <c r="B30" s="10"/>
      <c r="C30" s="10"/>
      <c r="D30" s="10"/>
      <c r="E30" s="10"/>
      <c r="F30" s="10"/>
      <c r="G30" s="10"/>
      <c r="H30" s="14"/>
      <c r="I30" s="40"/>
    </row>
    <row r="31" spans="1:9" ht="12.75">
      <c r="A31" s="42" t="s">
        <v>43</v>
      </c>
      <c r="B31" s="5"/>
      <c r="C31" s="5"/>
      <c r="D31" s="5"/>
      <c r="E31" s="5"/>
      <c r="F31" s="5"/>
      <c r="G31" s="5"/>
      <c r="H31" s="15"/>
      <c r="I31" s="41">
        <v>2895.9</v>
      </c>
    </row>
    <row r="32" spans="1:9" ht="12.75">
      <c r="A32" s="42" t="s">
        <v>30</v>
      </c>
      <c r="B32" s="5"/>
      <c r="C32" s="5"/>
      <c r="D32" s="5"/>
      <c r="E32" s="5"/>
      <c r="F32" s="5"/>
      <c r="G32" s="5"/>
      <c r="H32" s="15"/>
      <c r="I32" s="41">
        <v>950</v>
      </c>
    </row>
    <row r="33" spans="1:9" s="12" customFormat="1" ht="12.75">
      <c r="A33" s="42" t="s">
        <v>29</v>
      </c>
      <c r="B33" s="13"/>
      <c r="C33" s="13"/>
      <c r="D33" s="13"/>
      <c r="E33" s="13"/>
      <c r="F33" s="13"/>
      <c r="G33" s="13"/>
      <c r="H33" s="17"/>
      <c r="I33" s="43">
        <v>1550</v>
      </c>
    </row>
    <row r="34" spans="1:9" ht="12.75">
      <c r="A34" s="42" t="s">
        <v>44</v>
      </c>
      <c r="B34" s="5"/>
      <c r="C34" s="5"/>
      <c r="D34" s="5"/>
      <c r="E34" s="5"/>
      <c r="F34" s="5"/>
      <c r="G34" s="5"/>
      <c r="H34" s="15"/>
      <c r="I34" s="41">
        <v>2750</v>
      </c>
    </row>
    <row r="35" spans="1:9" s="9" customFormat="1" ht="12.75">
      <c r="A35" s="39" t="s">
        <v>7</v>
      </c>
      <c r="B35" s="10"/>
      <c r="C35" s="10"/>
      <c r="D35" s="10"/>
      <c r="E35" s="10"/>
      <c r="F35" s="10"/>
      <c r="G35" s="10"/>
      <c r="H35" s="14"/>
      <c r="I35" s="40"/>
    </row>
    <row r="36" spans="1:9" s="12" customFormat="1" ht="12.75">
      <c r="A36" s="42" t="s">
        <v>30</v>
      </c>
      <c r="B36" s="13"/>
      <c r="C36" s="13"/>
      <c r="D36" s="13"/>
      <c r="E36" s="13"/>
      <c r="F36" s="13"/>
      <c r="G36" s="13"/>
      <c r="H36" s="17"/>
      <c r="I36" s="43">
        <v>1950</v>
      </c>
    </row>
    <row r="37" spans="1:9" s="12" customFormat="1" ht="12.75">
      <c r="A37" s="42" t="s">
        <v>30</v>
      </c>
      <c r="B37" s="13"/>
      <c r="C37" s="13"/>
      <c r="D37" s="13"/>
      <c r="E37" s="13"/>
      <c r="F37" s="13"/>
      <c r="G37" s="13"/>
      <c r="H37" s="17"/>
      <c r="I37" s="43">
        <v>3950</v>
      </c>
    </row>
    <row r="38" spans="1:9" s="12" customFormat="1" ht="12.75">
      <c r="A38" s="42" t="s">
        <v>45</v>
      </c>
      <c r="B38" s="13"/>
      <c r="C38" s="13"/>
      <c r="D38" s="13"/>
      <c r="E38" s="13"/>
      <c r="F38" s="13"/>
      <c r="G38" s="13"/>
      <c r="H38" s="17"/>
      <c r="I38" s="43">
        <v>2411</v>
      </c>
    </row>
    <row r="39" spans="1:9" s="9" customFormat="1" ht="12.75">
      <c r="A39" s="39" t="s">
        <v>8</v>
      </c>
      <c r="B39" s="10"/>
      <c r="C39" s="10"/>
      <c r="D39" s="10"/>
      <c r="E39" s="10"/>
      <c r="F39" s="10"/>
      <c r="G39" s="10"/>
      <c r="H39" s="14"/>
      <c r="I39" s="40"/>
    </row>
    <row r="40" spans="1:9" ht="12.75">
      <c r="A40" s="42" t="s">
        <v>46</v>
      </c>
      <c r="B40" s="5"/>
      <c r="C40" s="5"/>
      <c r="D40" s="5"/>
      <c r="E40" s="5"/>
      <c r="F40" s="5"/>
      <c r="G40" s="5"/>
      <c r="H40" s="15"/>
      <c r="I40" s="41">
        <v>800</v>
      </c>
    </row>
    <row r="41" spans="1:9" s="9" customFormat="1" ht="12.75">
      <c r="A41" s="39" t="s">
        <v>11</v>
      </c>
      <c r="B41" s="10"/>
      <c r="C41" s="10"/>
      <c r="D41" s="10"/>
      <c r="E41" s="10"/>
      <c r="F41" s="10"/>
      <c r="G41" s="10"/>
      <c r="H41" s="14"/>
      <c r="I41" s="40"/>
    </row>
    <row r="42" spans="1:9" ht="12.75">
      <c r="A42" s="42" t="s">
        <v>47</v>
      </c>
      <c r="B42" s="5"/>
      <c r="C42" s="5"/>
      <c r="D42" s="5"/>
      <c r="E42" s="5"/>
      <c r="F42" s="5"/>
      <c r="G42" s="5"/>
      <c r="H42" s="15"/>
      <c r="I42" s="41">
        <f>G44*0.5*12</f>
        <v>3022.8</v>
      </c>
    </row>
    <row r="43" spans="1:9" ht="13.5" thickBot="1">
      <c r="A43" s="13" t="s">
        <v>34</v>
      </c>
      <c r="B43" s="5"/>
      <c r="C43" s="13"/>
      <c r="D43" s="13"/>
      <c r="E43" s="13"/>
      <c r="F43" s="13"/>
      <c r="G43" s="13"/>
      <c r="H43" s="17"/>
      <c r="I43" s="83">
        <f>I15*1%</f>
        <v>715.8394999999999</v>
      </c>
    </row>
    <row r="44" spans="1:9" s="71" customFormat="1" ht="13.5" thickBot="1">
      <c r="A44" s="67" t="s">
        <v>26</v>
      </c>
      <c r="B44" s="68"/>
      <c r="C44" s="68"/>
      <c r="D44" s="68"/>
      <c r="E44" s="68"/>
      <c r="F44" s="68"/>
      <c r="G44" s="68">
        <v>503.8</v>
      </c>
      <c r="H44" s="69" t="s">
        <v>48</v>
      </c>
      <c r="I44" s="70">
        <f>SUM(I45:I56)</f>
        <v>12973.36</v>
      </c>
    </row>
    <row r="45" spans="1:9" s="12" customFormat="1" ht="12.75">
      <c r="A45" s="42" t="s">
        <v>12</v>
      </c>
      <c r="B45" s="13"/>
      <c r="C45" s="13"/>
      <c r="D45" s="13"/>
      <c r="E45" s="13"/>
      <c r="F45" s="13"/>
      <c r="G45" s="13"/>
      <c r="H45" s="72"/>
      <c r="I45" s="73">
        <v>1324.49</v>
      </c>
    </row>
    <row r="46" spans="1:9" s="12" customFormat="1" ht="12.75">
      <c r="A46" s="42" t="s">
        <v>13</v>
      </c>
      <c r="B46" s="13"/>
      <c r="C46" s="13"/>
      <c r="D46" s="13"/>
      <c r="E46" s="13"/>
      <c r="F46" s="13"/>
      <c r="G46" s="13"/>
      <c r="H46" s="74"/>
      <c r="I46" s="75">
        <v>1079.64</v>
      </c>
    </row>
    <row r="47" spans="1:18" s="25" customFormat="1" ht="12.75">
      <c r="A47" s="45" t="s">
        <v>2</v>
      </c>
      <c r="B47" s="24"/>
      <c r="C47" s="24"/>
      <c r="D47" s="24"/>
      <c r="E47" s="24"/>
      <c r="F47" s="24"/>
      <c r="G47" s="24"/>
      <c r="H47" s="76"/>
      <c r="I47" s="77">
        <v>1043.87</v>
      </c>
      <c r="J47" s="13"/>
      <c r="K47" s="13"/>
      <c r="L47" s="13"/>
      <c r="M47" s="13"/>
      <c r="N47" s="13"/>
      <c r="O47" s="13"/>
      <c r="P47" s="13"/>
      <c r="Q47" s="13"/>
      <c r="R47" s="13"/>
    </row>
    <row r="48" spans="1:18" s="25" customFormat="1" ht="12.75">
      <c r="A48" s="47" t="s">
        <v>3</v>
      </c>
      <c r="H48" s="78"/>
      <c r="I48" s="79">
        <v>1074.1</v>
      </c>
      <c r="J48" s="13"/>
      <c r="K48" s="13"/>
      <c r="L48" s="13"/>
      <c r="M48" s="13"/>
      <c r="N48" s="13"/>
      <c r="O48" s="13"/>
      <c r="P48" s="13"/>
      <c r="Q48" s="13"/>
      <c r="R48" s="13"/>
    </row>
    <row r="49" spans="1:18" s="25" customFormat="1" ht="12.75">
      <c r="A49" s="49" t="s">
        <v>4</v>
      </c>
      <c r="B49" s="26"/>
      <c r="C49" s="26"/>
      <c r="D49" s="26"/>
      <c r="E49" s="26"/>
      <c r="F49" s="26"/>
      <c r="G49" s="26"/>
      <c r="H49" s="27"/>
      <c r="I49" s="48">
        <v>1146.15</v>
      </c>
      <c r="J49" s="13"/>
      <c r="K49" s="13"/>
      <c r="L49" s="13"/>
      <c r="M49" s="13"/>
      <c r="N49" s="13"/>
      <c r="O49" s="13"/>
      <c r="P49" s="13"/>
      <c r="Q49" s="13"/>
      <c r="R49" s="13"/>
    </row>
    <row r="50" spans="1:18" s="25" customFormat="1" ht="12.75">
      <c r="A50" s="49" t="s">
        <v>5</v>
      </c>
      <c r="B50" s="26"/>
      <c r="C50" s="26"/>
      <c r="D50" s="26"/>
      <c r="E50" s="26"/>
      <c r="F50" s="26"/>
      <c r="G50" s="26"/>
      <c r="H50" s="26"/>
      <c r="I50" s="46">
        <v>1020.2</v>
      </c>
      <c r="J50" s="13"/>
      <c r="K50" s="13"/>
      <c r="L50" s="13"/>
      <c r="M50" s="13"/>
      <c r="N50" s="13"/>
      <c r="O50" s="13"/>
      <c r="P50" s="13"/>
      <c r="Q50" s="13"/>
      <c r="R50" s="13"/>
    </row>
    <row r="51" spans="1:18" s="25" customFormat="1" ht="12.75">
      <c r="A51" s="47" t="s">
        <v>6</v>
      </c>
      <c r="I51" s="46">
        <v>1055.96</v>
      </c>
      <c r="J51" s="13"/>
      <c r="K51" s="13"/>
      <c r="L51" s="13"/>
      <c r="M51" s="13"/>
      <c r="N51" s="13"/>
      <c r="O51" s="13"/>
      <c r="P51" s="13"/>
      <c r="Q51" s="13"/>
      <c r="R51" s="13"/>
    </row>
    <row r="52" spans="1:18" s="25" customFormat="1" ht="12.75">
      <c r="A52" s="47" t="s">
        <v>7</v>
      </c>
      <c r="I52" s="46">
        <v>1145.14</v>
      </c>
      <c r="J52" s="13"/>
      <c r="K52" s="13"/>
      <c r="L52" s="13"/>
      <c r="M52" s="13"/>
      <c r="N52" s="13"/>
      <c r="O52" s="13"/>
      <c r="P52" s="13"/>
      <c r="Q52" s="13"/>
      <c r="R52" s="13"/>
    </row>
    <row r="53" spans="1:18" s="25" customFormat="1" ht="12.75">
      <c r="A53" s="47" t="s">
        <v>8</v>
      </c>
      <c r="I53" s="46">
        <v>1104.33</v>
      </c>
      <c r="J53" s="13"/>
      <c r="K53" s="13"/>
      <c r="L53" s="13"/>
      <c r="M53" s="13"/>
      <c r="N53" s="13"/>
      <c r="O53" s="13"/>
      <c r="P53" s="13"/>
      <c r="Q53" s="13"/>
      <c r="R53" s="13"/>
    </row>
    <row r="54" spans="1:18" s="25" customFormat="1" ht="12.75">
      <c r="A54" s="47" t="s">
        <v>9</v>
      </c>
      <c r="I54" s="46">
        <v>954.2</v>
      </c>
      <c r="J54" s="13"/>
      <c r="K54" s="13"/>
      <c r="L54" s="13"/>
      <c r="M54" s="13"/>
      <c r="N54" s="13"/>
      <c r="O54" s="13"/>
      <c r="P54" s="13"/>
      <c r="Q54" s="13"/>
      <c r="R54" s="13"/>
    </row>
    <row r="55" spans="1:18" s="25" customFormat="1" ht="12.75">
      <c r="A55" s="47" t="s">
        <v>10</v>
      </c>
      <c r="I55" s="46">
        <v>988.46</v>
      </c>
      <c r="J55" s="13"/>
      <c r="K55" s="13"/>
      <c r="L55" s="13"/>
      <c r="M55" s="13"/>
      <c r="N55" s="13"/>
      <c r="O55" s="13"/>
      <c r="P55" s="13"/>
      <c r="Q55" s="13"/>
      <c r="R55" s="13"/>
    </row>
    <row r="56" spans="1:18" s="25" customFormat="1" ht="13.5" customHeight="1" thickBot="1">
      <c r="A56" s="47" t="s">
        <v>11</v>
      </c>
      <c r="I56" s="46">
        <v>1036.82</v>
      </c>
      <c r="J56" s="13"/>
      <c r="K56" s="13"/>
      <c r="L56" s="13"/>
      <c r="M56" s="13"/>
      <c r="N56" s="13"/>
      <c r="O56" s="13"/>
      <c r="P56" s="13"/>
      <c r="Q56" s="13"/>
      <c r="R56" s="13"/>
    </row>
    <row r="57" spans="1:9" s="81" customFormat="1" ht="13.5" thickBot="1">
      <c r="A57" s="67" t="s">
        <v>27</v>
      </c>
      <c r="B57" s="68"/>
      <c r="C57" s="68"/>
      <c r="D57" s="68"/>
      <c r="E57" s="68"/>
      <c r="F57" s="68"/>
      <c r="G57" s="68"/>
      <c r="H57" s="68"/>
      <c r="I57" s="80">
        <f>SUM(I58:I61)</f>
        <v>1289.72</v>
      </c>
    </row>
    <row r="58" spans="1:9" ht="12.75">
      <c r="A58" s="38" t="s">
        <v>14</v>
      </c>
      <c r="B58" s="23"/>
      <c r="C58" s="23"/>
      <c r="D58" s="23"/>
      <c r="E58" s="23"/>
      <c r="F58" s="23"/>
      <c r="G58" s="23"/>
      <c r="H58" s="23"/>
      <c r="I58" s="50">
        <v>322.43</v>
      </c>
    </row>
    <row r="59" spans="1:9" ht="12.75">
      <c r="A59" s="28" t="s">
        <v>15</v>
      </c>
      <c r="B59" s="5"/>
      <c r="C59" s="5"/>
      <c r="D59" s="5"/>
      <c r="E59" s="5"/>
      <c r="F59" s="5"/>
      <c r="G59" s="5"/>
      <c r="H59" s="5"/>
      <c r="I59" s="6">
        <v>322.43</v>
      </c>
    </row>
    <row r="60" spans="1:9" ht="12.75">
      <c r="A60" s="35" t="s">
        <v>16</v>
      </c>
      <c r="B60" s="18"/>
      <c r="C60" s="18"/>
      <c r="D60" s="18"/>
      <c r="E60" s="18"/>
      <c r="F60" s="18"/>
      <c r="G60" s="18"/>
      <c r="H60" s="18"/>
      <c r="I60" s="6">
        <v>322.43</v>
      </c>
    </row>
    <row r="61" spans="1:9" ht="13.5" thickBot="1">
      <c r="A61" s="28" t="s">
        <v>17</v>
      </c>
      <c r="B61" s="5"/>
      <c r="C61" s="5"/>
      <c r="D61" s="5"/>
      <c r="E61" s="5"/>
      <c r="F61" s="5"/>
      <c r="G61" s="5"/>
      <c r="H61" s="5"/>
      <c r="I61" s="6">
        <v>322.43</v>
      </c>
    </row>
    <row r="62" spans="1:9" ht="12.75">
      <c r="A62" s="21"/>
      <c r="B62" s="3"/>
      <c r="C62" s="3"/>
      <c r="D62" s="3"/>
      <c r="E62" s="3"/>
      <c r="F62" s="3"/>
      <c r="G62" s="3"/>
      <c r="H62" s="3"/>
      <c r="I62" s="4"/>
    </row>
    <row r="63" spans="1:9" s="11" customFormat="1" ht="15.75">
      <c r="A63" s="29" t="s">
        <v>37</v>
      </c>
      <c r="B63" s="30"/>
      <c r="C63" s="30"/>
      <c r="D63" s="30"/>
      <c r="E63" s="30"/>
      <c r="F63" s="30"/>
      <c r="G63" s="30"/>
      <c r="H63" s="30"/>
      <c r="I63" s="31">
        <f>I16-I18</f>
        <v>-118788.0235</v>
      </c>
    </row>
    <row r="64" spans="1:9" ht="13.5" thickBot="1">
      <c r="A64" s="22"/>
      <c r="B64" s="7"/>
      <c r="C64" s="7"/>
      <c r="D64" s="7"/>
      <c r="E64" s="7"/>
      <c r="F64" s="7"/>
      <c r="G64" s="7"/>
      <c r="H64" s="7"/>
      <c r="I64" s="8"/>
    </row>
    <row r="66" ht="12.75">
      <c r="A66" t="s">
        <v>35</v>
      </c>
    </row>
    <row r="68" ht="12.75">
      <c r="A68" t="s">
        <v>18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2017-07-14T10:27:14Z</cp:lastPrinted>
  <dcterms:created xsi:type="dcterms:W3CDTF">1996-10-08T23:32:33Z</dcterms:created>
  <dcterms:modified xsi:type="dcterms:W3CDTF">2017-09-18T10:39:05Z</dcterms:modified>
  <cp:category/>
  <cp:version/>
  <cp:contentType/>
  <cp:contentStatus/>
</cp:coreProperties>
</file>