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<sst xmlns="http://schemas.openxmlformats.org/spreadsheetml/2006/main" count="58" uniqueCount="50">
  <si>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</si>
  <si>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</si>
  <si>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</si>
  <si>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</si>
  <si>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</si>
  <si>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</si>
  <si>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</si>
  <si>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</si>
  <si>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</si>
  <si>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</si>
  <si>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</si>
  <si>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</si>
  <si>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</si>
  <si>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</si>
  <si>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</si>
  <si>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</si>
  <si>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</si>
  <si>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</si>
  <si>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д.37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</si>
  <si>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</si>
  <si>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</si>
  <si>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</si>
  <si>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</si>
  <si>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</si>
  <si>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</si>
  <si>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</si>
  <si>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</si>
  <si>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</si>
  <si>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</si>
  <si>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498,4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</si>
  <si>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</si>
  <si>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</si>
  <si>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</si>
  <si>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</si>
  <si>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</si>
  <si>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</si>
  <si>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Замена датчика движения в подъезде № 1</t>
  </si>
  <si>
    <t>Регулировка датчика движения в подъезде № 2</t>
  </si>
  <si>
    <t>Ремонт системы отопления в кв.1</t>
  </si>
  <si>
    <t>Замена бруса после аварии на водопроводе в кв.1</t>
  </si>
  <si>
    <t>Прочистка канализации в кв.1</t>
  </si>
  <si>
    <t xml:space="preserve">Прочистка домовой канализации </t>
  </si>
  <si>
    <t>Ремонт смывного бачка в кв.4</t>
  </si>
  <si>
    <t>Чистка канализации в кв.8</t>
  </si>
  <si>
    <t>Замена патрона, лампочки, датчика движения в подъезде № 2</t>
  </si>
  <si>
    <t>Чистка канализации в кв.5</t>
  </si>
  <si>
    <t>Ремонт водопровода в кв.4</t>
  </si>
  <si>
    <t>Электромонтажные работы в подъезде №2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</si>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</sst>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5"/>
  <sheetViews>
    <sheetView tabSelected="1" zoomScalePageLayoutView="0" workbookViewId="0" topLeftCell="A1">
      <selection activeCell="A1" sqref="A1:IV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pans="2:5" s="1" customFormat="1" ht="15">
      <c r="B2" s="2" t="s">
        <v>0</v>
      </c>
      <c r="C2" s="2"/>
      <c r="D2" s="2"/>
      <c r="E2" s="2"/>
    </row>
    <row r="3" spans="2:5" s="1" customFormat="1" ht="15">
      <c r="B3" s="2" t="s">
        <v>18</v>
      </c>
      <c r="C3" s="2"/>
      <c r="D3" s="2"/>
      <c r="E3" s="2"/>
    </row>
    <row r="4" spans="2:5" s="1" customFormat="1" ht="15">
      <c r="B4" s="2" t="s">
        <v>34</v>
      </c>
      <c r="C4" s="2"/>
      <c r="E4" s="2"/>
    </row>
    <row r="6" spans="7:9" ht="12.75">
      <c r="G6" t="s">
        <v>19</v>
      </c>
      <c r="I6" t="s">
        <v>29</v>
      </c>
    </row>
    <row r="7" ht="13.5" thickBot="1"/>
    <row r="8" spans="1:9" s="9" customFormat="1" ht="12.75">
      <c r="A8" s="31"/>
      <c r="B8" s="32"/>
      <c r="C8" s="32"/>
      <c r="D8" s="32"/>
      <c r="E8" s="32" t="s">
        <v>30</v>
      </c>
      <c r="F8" s="32"/>
      <c r="G8" s="32"/>
      <c r="H8" s="32"/>
      <c r="I8" s="33"/>
    </row>
    <row r="9" spans="1:9" ht="12.75">
      <c r="A9" s="34" t="s">
        <v>20</v>
      </c>
      <c r="B9" s="16"/>
      <c r="C9" s="16"/>
      <c r="D9" s="16"/>
      <c r="E9" s="16"/>
      <c r="F9" s="16"/>
      <c r="G9" s="16"/>
      <c r="H9" s="17"/>
      <c r="I9" s="35">
        <v>86601.96</v>
      </c>
    </row>
    <row r="10" spans="1:9" ht="12.75">
      <c r="A10" s="34" t="s">
        <v>21</v>
      </c>
      <c r="B10" s="16"/>
      <c r="C10" s="16"/>
      <c r="D10" s="16"/>
      <c r="E10" s="16"/>
      <c r="F10" s="16"/>
      <c r="G10" s="16"/>
      <c r="H10" s="17"/>
      <c r="I10" s="35">
        <v>-63189.42</v>
      </c>
    </row>
    <row r="11" spans="1:9" ht="13.5" thickBot="1">
      <c r="A11" s="34" t="s">
        <v>22</v>
      </c>
      <c r="B11" s="16"/>
      <c r="C11" s="16"/>
      <c r="D11" s="16"/>
      <c r="E11" s="16"/>
      <c r="F11" s="16"/>
      <c r="G11" s="16"/>
      <c r="H11" s="17"/>
      <c r="I11" s="35">
        <v>85192.27</v>
      </c>
    </row>
    <row r="12" spans="1:9" ht="13.5" thickBot="1">
      <c r="A12" s="36" t="s">
        <v>23</v>
      </c>
      <c r="B12" s="18"/>
      <c r="C12" s="18"/>
      <c r="D12" s="18"/>
      <c r="E12" s="18"/>
      <c r="F12" s="18"/>
      <c r="G12" s="18"/>
      <c r="H12" s="18"/>
      <c r="I12" s="48">
        <f>I10+I11</f>
        <v>22002.850000000006</v>
      </c>
    </row>
    <row r="13" spans="1:9" ht="12.75">
      <c r="A13" s="49"/>
      <c r="B13" s="50"/>
      <c r="C13" s="50"/>
      <c r="D13" s="50"/>
      <c r="E13" s="50"/>
      <c r="F13" s="50"/>
      <c r="G13" s="50"/>
      <c r="H13" s="51"/>
      <c r="I13" s="52"/>
    </row>
    <row r="14" spans="1:9" s="12" customFormat="1" ht="15.75">
      <c r="A14" s="53" t="s">
        <v>31</v>
      </c>
      <c r="B14" s="54"/>
      <c r="C14" s="54"/>
      <c r="D14" s="54"/>
      <c r="E14" s="54"/>
      <c r="F14" s="54"/>
      <c r="G14" s="54"/>
      <c r="H14" s="55"/>
      <c r="I14" s="56">
        <f>I17+I18+I41+I54</f>
        <v>47699.1167</v>
      </c>
    </row>
    <row r="15" spans="1:9" ht="13.5" thickBot="1">
      <c r="A15" s="57"/>
      <c r="B15" s="58"/>
      <c r="C15" s="58"/>
      <c r="D15" s="58"/>
      <c r="E15" s="58"/>
      <c r="F15" s="58"/>
      <c r="G15" s="58"/>
      <c r="H15" s="59"/>
      <c r="I15" s="60"/>
    </row>
    <row r="16" spans="1:9" ht="13.5" thickBot="1">
      <c r="A16" s="27" t="s">
        <v>24</v>
      </c>
      <c r="B16" s="5"/>
      <c r="C16" s="5"/>
      <c r="D16" s="5"/>
      <c r="E16" s="5"/>
      <c r="F16" s="5"/>
      <c r="G16" s="5"/>
      <c r="H16" s="22"/>
      <c r="I16" s="40"/>
    </row>
    <row r="17" spans="1:9" s="9" customFormat="1" ht="13.5" thickBot="1">
      <c r="A17" s="61" t="s">
        <v>25</v>
      </c>
      <c r="B17" s="15"/>
      <c r="C17" s="15"/>
      <c r="D17" s="15"/>
      <c r="E17" s="15"/>
      <c r="F17" s="15"/>
      <c r="G17" s="15"/>
      <c r="H17" s="62"/>
      <c r="I17" s="63">
        <f>I9*15%</f>
        <v>12990.294</v>
      </c>
    </row>
    <row r="18" spans="1:9" s="68" customFormat="1" ht="13.5" thickBot="1">
      <c r="A18" s="64" t="s">
        <v>26</v>
      </c>
      <c r="B18" s="65"/>
      <c r="C18" s="65"/>
      <c r="D18" s="65"/>
      <c r="E18" s="65"/>
      <c r="F18" s="65"/>
      <c r="G18" s="65"/>
      <c r="H18" s="66"/>
      <c r="I18" s="67">
        <f>SUM(I19:I40)</f>
        <v>20598.6127</v>
      </c>
    </row>
    <row r="19" spans="1:9" s="9" customFormat="1" ht="12.75">
      <c r="A19" s="38" t="s">
        <v>11</v>
      </c>
      <c r="B19" s="10"/>
      <c r="C19" s="10"/>
      <c r="D19" s="10"/>
      <c r="E19" s="10"/>
      <c r="F19" s="10"/>
      <c r="G19" s="10"/>
      <c r="H19" s="11"/>
      <c r="I19" s="39"/>
    </row>
    <row r="20" spans="1:9" ht="12.75">
      <c r="A20" s="81" t="s">
        <v>36</v>
      </c>
      <c r="B20" s="5"/>
      <c r="C20" s="5"/>
      <c r="D20" s="5"/>
      <c r="E20" s="5"/>
      <c r="F20" s="5"/>
      <c r="G20" s="5"/>
      <c r="H20" s="22"/>
      <c r="I20" s="40">
        <v>1251</v>
      </c>
    </row>
    <row r="21" spans="1:9" s="9" customFormat="1" ht="12.75">
      <c r="A21" s="38" t="s">
        <v>12</v>
      </c>
      <c r="B21" s="10"/>
      <c r="C21" s="10"/>
      <c r="D21" s="10"/>
      <c r="E21" s="10"/>
      <c r="F21" s="10"/>
      <c r="G21" s="10"/>
      <c r="H21" s="11"/>
      <c r="I21" s="39"/>
    </row>
    <row r="22" spans="1:9" ht="12.75">
      <c r="A22" s="41" t="s">
        <v>37</v>
      </c>
      <c r="B22" s="5"/>
      <c r="C22" s="5"/>
      <c r="D22" s="5"/>
      <c r="E22" s="5"/>
      <c r="F22" s="5"/>
      <c r="G22" s="5"/>
      <c r="H22" s="22"/>
      <c r="I22" s="40">
        <v>475</v>
      </c>
    </row>
    <row r="23" spans="1:9" s="9" customFormat="1" ht="12.75">
      <c r="A23" s="38" t="s">
        <v>3</v>
      </c>
      <c r="B23" s="10"/>
      <c r="C23" s="10"/>
      <c r="D23" s="10"/>
      <c r="E23" s="10"/>
      <c r="F23" s="10"/>
      <c r="G23" s="10"/>
      <c r="H23" s="11"/>
      <c r="I23" s="39"/>
    </row>
    <row r="24" spans="1:9" ht="12.75">
      <c r="A24" s="41" t="s">
        <v>38</v>
      </c>
      <c r="B24" s="5"/>
      <c r="C24" s="5"/>
      <c r="D24" s="5"/>
      <c r="E24" s="5"/>
      <c r="F24" s="5"/>
      <c r="G24" s="5"/>
      <c r="H24" s="22"/>
      <c r="I24" s="40">
        <v>2106.75</v>
      </c>
    </row>
    <row r="25" spans="1:9" s="14" customFormat="1" ht="12.75">
      <c r="A25" s="41" t="s">
        <v>39</v>
      </c>
      <c r="B25" s="13"/>
      <c r="C25" s="13"/>
      <c r="D25" s="13"/>
      <c r="E25" s="13"/>
      <c r="F25" s="13"/>
      <c r="G25" s="13"/>
      <c r="H25" s="79"/>
      <c r="I25" s="80">
        <v>2360</v>
      </c>
    </row>
    <row r="26" spans="1:9" s="9" customFormat="1" ht="12.75">
      <c r="A26" s="38" t="s">
        <v>4</v>
      </c>
      <c r="B26" s="10"/>
      <c r="C26" s="10"/>
      <c r="D26" s="10"/>
      <c r="E26" s="10"/>
      <c r="F26" s="10"/>
      <c r="G26" s="10"/>
      <c r="H26" s="11"/>
      <c r="I26" s="39"/>
    </row>
    <row r="27" spans="1:9" s="14" customFormat="1" ht="12.75">
      <c r="A27" s="41" t="s">
        <v>40</v>
      </c>
      <c r="B27" s="13"/>
      <c r="C27" s="13"/>
      <c r="D27" s="13"/>
      <c r="E27" s="13"/>
      <c r="F27" s="13"/>
      <c r="G27" s="13"/>
      <c r="H27" s="79"/>
      <c r="I27" s="80">
        <v>950</v>
      </c>
    </row>
    <row r="28" spans="1:9" ht="12.75">
      <c r="A28" s="41" t="s">
        <v>41</v>
      </c>
      <c r="B28" s="5"/>
      <c r="C28" s="5"/>
      <c r="D28" s="5"/>
      <c r="E28" s="5"/>
      <c r="F28" s="5"/>
      <c r="G28" s="5"/>
      <c r="H28" s="22"/>
      <c r="I28" s="40">
        <v>1550</v>
      </c>
    </row>
    <row r="29" spans="1:9" ht="12.75">
      <c r="A29" s="41" t="s">
        <v>42</v>
      </c>
      <c r="B29" s="5"/>
      <c r="C29" s="5"/>
      <c r="D29" s="5"/>
      <c r="E29" s="5"/>
      <c r="F29" s="5"/>
      <c r="G29" s="5"/>
      <c r="H29" s="22"/>
      <c r="I29" s="40">
        <v>1122.08</v>
      </c>
    </row>
    <row r="30" spans="1:9" s="9" customFormat="1" ht="12.75">
      <c r="A30" s="38" t="s">
        <v>7</v>
      </c>
      <c r="B30" s="10"/>
      <c r="C30" s="10"/>
      <c r="D30" s="10"/>
      <c r="E30" s="10"/>
      <c r="F30" s="10"/>
      <c r="G30" s="10"/>
      <c r="H30" s="11"/>
      <c r="I30" s="39"/>
    </row>
    <row r="31" spans="1:9" ht="12.75">
      <c r="A31" s="41" t="s">
        <v>43</v>
      </c>
      <c r="B31" s="5"/>
      <c r="C31" s="5"/>
      <c r="D31" s="5"/>
      <c r="E31" s="5"/>
      <c r="F31" s="5"/>
      <c r="G31" s="5"/>
      <c r="H31" s="22"/>
      <c r="I31" s="40">
        <v>1150</v>
      </c>
    </row>
    <row r="32" spans="1:9" s="9" customFormat="1" ht="12.75">
      <c r="A32" s="38" t="s">
        <v>8</v>
      </c>
      <c r="B32" s="10"/>
      <c r="C32" s="10"/>
      <c r="D32" s="10"/>
      <c r="E32" s="10"/>
      <c r="F32" s="10"/>
      <c r="G32" s="10"/>
      <c r="H32" s="11"/>
      <c r="I32" s="39"/>
    </row>
    <row r="33" spans="1:9" ht="12.75">
      <c r="A33" s="41" t="s">
        <v>44</v>
      </c>
      <c r="B33" s="5"/>
      <c r="C33" s="5"/>
      <c r="D33" s="5"/>
      <c r="E33" s="5"/>
      <c r="F33" s="5"/>
      <c r="G33" s="5"/>
      <c r="H33" s="22"/>
      <c r="I33" s="40">
        <v>1491.46</v>
      </c>
    </row>
    <row r="34" spans="1:9" s="14" customFormat="1" ht="12.75">
      <c r="A34" s="41" t="s">
        <v>45</v>
      </c>
      <c r="B34" s="13"/>
      <c r="C34" s="13"/>
      <c r="D34" s="13"/>
      <c r="E34" s="13"/>
      <c r="F34" s="13"/>
      <c r="G34" s="13"/>
      <c r="H34" s="79"/>
      <c r="I34" s="80">
        <v>2750</v>
      </c>
    </row>
    <row r="35" spans="1:9" s="9" customFormat="1" ht="12.75">
      <c r="A35" s="38" t="s">
        <v>9</v>
      </c>
      <c r="B35" s="10"/>
      <c r="C35" s="10"/>
      <c r="D35" s="10"/>
      <c r="E35" s="10"/>
      <c r="F35" s="10"/>
      <c r="G35" s="10"/>
      <c r="H35" s="11"/>
      <c r="I35" s="39"/>
    </row>
    <row r="36" spans="1:9" ht="12.75">
      <c r="A36" s="41" t="s">
        <v>46</v>
      </c>
      <c r="B36" s="5"/>
      <c r="C36" s="5"/>
      <c r="D36" s="5"/>
      <c r="E36" s="5"/>
      <c r="F36" s="5"/>
      <c r="G36" s="5"/>
      <c r="H36" s="22"/>
      <c r="I36" s="40">
        <v>975</v>
      </c>
    </row>
    <row r="37" spans="1:9" s="9" customFormat="1" ht="12.75">
      <c r="A37" s="38" t="s">
        <v>10</v>
      </c>
      <c r="B37" s="10"/>
      <c r="C37" s="10"/>
      <c r="D37" s="10"/>
      <c r="E37" s="10"/>
      <c r="F37" s="10"/>
      <c r="G37" s="10"/>
      <c r="H37" s="11"/>
      <c r="I37" s="39"/>
    </row>
    <row r="38" spans="1:9" s="14" customFormat="1" ht="12.75">
      <c r="A38" s="41" t="s">
        <v>47</v>
      </c>
      <c r="B38" s="13"/>
      <c r="C38" s="13"/>
      <c r="D38" s="13"/>
      <c r="E38" s="13"/>
      <c r="F38" s="13"/>
      <c r="G38" s="13"/>
      <c r="H38" s="79"/>
      <c r="I38" s="80">
        <v>575</v>
      </c>
    </row>
    <row r="39" spans="1:9" ht="12.75">
      <c r="A39" s="41" t="s">
        <v>48</v>
      </c>
      <c r="B39" s="5"/>
      <c r="C39" s="5"/>
      <c r="D39" s="5"/>
      <c r="E39" s="5"/>
      <c r="F39" s="5"/>
      <c r="G39" s="5"/>
      <c r="H39" s="22"/>
      <c r="I39" s="40">
        <f>G41*0.5*12</f>
        <v>2990.3999999999996</v>
      </c>
    </row>
    <row r="40" spans="1:9" ht="13.5" thickBot="1">
      <c r="A40" s="13" t="s">
        <v>32</v>
      </c>
      <c r="B40" s="5"/>
      <c r="C40" s="13"/>
      <c r="D40" s="13"/>
      <c r="E40" s="13"/>
      <c r="F40" s="13"/>
      <c r="G40" s="13"/>
      <c r="H40" s="79"/>
      <c r="I40" s="82">
        <f>I11*1%</f>
        <v>851.9227000000001</v>
      </c>
    </row>
    <row r="41" spans="1:9" s="68" customFormat="1" ht="13.5" thickBot="1">
      <c r="A41" s="64" t="s">
        <v>27</v>
      </c>
      <c r="B41" s="65"/>
      <c r="C41" s="65"/>
      <c r="D41" s="65"/>
      <c r="E41" s="65"/>
      <c r="F41" s="65"/>
      <c r="G41" s="65">
        <v>498.4</v>
      </c>
      <c r="H41" s="66" t="s">
        <v>49</v>
      </c>
      <c r="I41" s="67">
        <f>SUM(I42:I53)</f>
        <v>12834.29</v>
      </c>
    </row>
    <row r="42" spans="1:9" s="14" customFormat="1" ht="12.75">
      <c r="A42" s="41" t="s">
        <v>11</v>
      </c>
      <c r="B42" s="13"/>
      <c r="C42" s="13"/>
      <c r="D42" s="13"/>
      <c r="E42" s="13"/>
      <c r="F42" s="13"/>
      <c r="G42" s="13"/>
      <c r="H42" s="69"/>
      <c r="I42" s="70">
        <v>1310.29</v>
      </c>
    </row>
    <row r="43" spans="1:9" s="14" customFormat="1" ht="12.75">
      <c r="A43" s="41" t="s">
        <v>12</v>
      </c>
      <c r="B43" s="13"/>
      <c r="C43" s="13"/>
      <c r="D43" s="13"/>
      <c r="E43" s="13"/>
      <c r="F43" s="13"/>
      <c r="G43" s="13"/>
      <c r="H43" s="71"/>
      <c r="I43" s="72">
        <v>1068.07</v>
      </c>
    </row>
    <row r="44" spans="1:18" s="24" customFormat="1" ht="12.75">
      <c r="A44" s="42" t="s">
        <v>1</v>
      </c>
      <c r="B44" s="23"/>
      <c r="C44" s="23"/>
      <c r="D44" s="23"/>
      <c r="E44" s="23"/>
      <c r="F44" s="23"/>
      <c r="G44" s="23"/>
      <c r="H44" s="73"/>
      <c r="I44" s="74">
        <v>1032.68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4" customFormat="1" ht="12.75">
      <c r="A45" s="44" t="s">
        <v>2</v>
      </c>
      <c r="H45" s="75"/>
      <c r="I45" s="76">
        <v>1062.59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4" customFormat="1" ht="12.75">
      <c r="A46" s="46" t="s">
        <v>3</v>
      </c>
      <c r="B46" s="25"/>
      <c r="C46" s="25"/>
      <c r="D46" s="25"/>
      <c r="E46" s="25"/>
      <c r="F46" s="25"/>
      <c r="G46" s="25"/>
      <c r="H46" s="26"/>
      <c r="I46" s="45">
        <v>1133.86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4" customFormat="1" ht="12.75">
      <c r="A47" s="46" t="s">
        <v>4</v>
      </c>
      <c r="B47" s="25"/>
      <c r="C47" s="25"/>
      <c r="D47" s="25"/>
      <c r="E47" s="25"/>
      <c r="F47" s="25"/>
      <c r="G47" s="25"/>
      <c r="H47" s="25"/>
      <c r="I47" s="43">
        <v>1009.26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4" customFormat="1" ht="12.75">
      <c r="A48" s="44" t="s">
        <v>5</v>
      </c>
      <c r="I48" s="43">
        <v>1044.65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4" customFormat="1" ht="12.75">
      <c r="A49" s="44" t="s">
        <v>6</v>
      </c>
      <c r="I49" s="43">
        <v>1132.86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4" customFormat="1" ht="12.75">
      <c r="A50" s="44" t="s">
        <v>7</v>
      </c>
      <c r="I50" s="43">
        <v>1092.49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4" customFormat="1" ht="12.75">
      <c r="A51" s="44" t="s">
        <v>8</v>
      </c>
      <c r="I51" s="43">
        <v>943.97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4" customFormat="1" ht="12.75">
      <c r="A52" s="44" t="s">
        <v>9</v>
      </c>
      <c r="I52" s="43">
        <v>977.86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24" customFormat="1" ht="12.75" customHeight="1" thickBot="1">
      <c r="A53" s="44" t="s">
        <v>10</v>
      </c>
      <c r="I53" s="43">
        <v>1025.71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9" s="78" customFormat="1" ht="13.5" thickBot="1">
      <c r="A54" s="64" t="s">
        <v>28</v>
      </c>
      <c r="B54" s="65"/>
      <c r="C54" s="65"/>
      <c r="D54" s="65"/>
      <c r="E54" s="65"/>
      <c r="F54" s="65"/>
      <c r="G54" s="65"/>
      <c r="H54" s="65"/>
      <c r="I54" s="77">
        <f>SUM(I55:I58)</f>
        <v>1275.92</v>
      </c>
    </row>
    <row r="55" spans="1:9" ht="12.75">
      <c r="A55" s="37" t="s">
        <v>13</v>
      </c>
      <c r="B55" s="21"/>
      <c r="C55" s="21"/>
      <c r="D55" s="21"/>
      <c r="E55" s="21"/>
      <c r="F55" s="21"/>
      <c r="G55" s="21"/>
      <c r="H55" s="21"/>
      <c r="I55" s="47">
        <v>318.98</v>
      </c>
    </row>
    <row r="56" spans="1:9" ht="12.75">
      <c r="A56" s="27" t="s">
        <v>14</v>
      </c>
      <c r="B56" s="5"/>
      <c r="C56" s="5"/>
      <c r="D56" s="5"/>
      <c r="E56" s="5"/>
      <c r="F56" s="5"/>
      <c r="G56" s="5"/>
      <c r="H56" s="5"/>
      <c r="I56" s="6">
        <v>318.98</v>
      </c>
    </row>
    <row r="57" spans="1:9" ht="12.75">
      <c r="A57" s="34" t="s">
        <v>15</v>
      </c>
      <c r="B57" s="16"/>
      <c r="C57" s="16"/>
      <c r="D57" s="16"/>
      <c r="E57" s="16"/>
      <c r="F57" s="16"/>
      <c r="G57" s="16"/>
      <c r="H57" s="16"/>
      <c r="I57" s="6">
        <v>318.98</v>
      </c>
    </row>
    <row r="58" spans="1:9" ht="13.5" thickBot="1">
      <c r="A58" s="27" t="s">
        <v>16</v>
      </c>
      <c r="B58" s="5"/>
      <c r="C58" s="5"/>
      <c r="D58" s="5"/>
      <c r="E58" s="5"/>
      <c r="F58" s="5"/>
      <c r="G58" s="5"/>
      <c r="H58" s="5"/>
      <c r="I58" s="6">
        <v>318.98</v>
      </c>
    </row>
    <row r="59" spans="1:9" ht="12.75">
      <c r="A59" s="19"/>
      <c r="B59" s="3"/>
      <c r="C59" s="3"/>
      <c r="D59" s="3"/>
      <c r="E59" s="3"/>
      <c r="F59" s="3"/>
      <c r="G59" s="3"/>
      <c r="H59" s="3"/>
      <c r="I59" s="4"/>
    </row>
    <row r="60" spans="1:9" s="12" customFormat="1" ht="15.75">
      <c r="A60" s="28" t="s">
        <v>35</v>
      </c>
      <c r="B60" s="29"/>
      <c r="C60" s="29"/>
      <c r="D60" s="29"/>
      <c r="E60" s="29"/>
      <c r="F60" s="29"/>
      <c r="G60" s="29"/>
      <c r="H60" s="29"/>
      <c r="I60" s="30">
        <f>I12-I14</f>
        <v>-25696.266699999993</v>
      </c>
    </row>
    <row r="61" spans="1:9" ht="13.5" thickBot="1">
      <c r="A61" s="20"/>
      <c r="B61" s="7"/>
      <c r="C61" s="7"/>
      <c r="D61" s="7"/>
      <c r="E61" s="7"/>
      <c r="F61" s="7"/>
      <c r="G61" s="7"/>
      <c r="H61" s="7"/>
      <c r="I61" s="8"/>
    </row>
    <row r="63" ht="12.75">
      <c r="A63" t="s">
        <v>33</v>
      </c>
    </row>
    <row r="65" ht="12.75">
      <c r="A65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2017-08-01T10:00:42Z</cp:lastPrinted>
  <dcterms:created xsi:type="dcterms:W3CDTF">1996-10-08T23:32:33Z</dcterms:created>
  <dcterms:modified xsi:type="dcterms:W3CDTF">2017-09-18T10:42:15Z</dcterms:modified>
  <cp:category/>
  <cp:version/>
  <cp:contentType/>
  <cp:contentStatus/>
</cp:coreProperties>
</file>