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<sst xmlns="http://schemas.openxmlformats.org/spreadsheetml/2006/main" count="67" uniqueCount="57">
  <si>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</si>
  <si>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</si>
  <si>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</si>
  <si>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</si>
  <si>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</si>
  <si>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</si>
  <si>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</si>
  <si>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</si>
  <si>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</si>
  <si>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</si>
  <si>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</si>
  <si>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</si>
  <si>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</si>
  <si>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</si>
  <si>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</si>
  <si>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</si>
  <si>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</si>
  <si>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</si>
  <si>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ул.Кирова, д.38</t>
  </si>
  <si>
    <t>Чистка печных труб - 12 колодцев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</si>
  <si>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</si>
  <si>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</si>
  <si>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</si>
  <si>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</si>
  <si>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</si>
  <si>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</si>
  <si>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</si>
  <si>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</si>
  <si>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</si>
  <si>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716,5 кв.м</t>
  </si>
  <si>
    <t>Прочистка канализации</t>
  </si>
  <si>
    <t>Содержание, ремонт жилья</t>
  </si>
  <si>
    <t>Расходы на ремонт и содержание :</t>
  </si>
  <si>
    <t>Установка металлических дверей в подъезды</t>
  </si>
  <si>
    <t>за период : январь 2016г - декабрь 2016г</t>
  </si>
  <si>
    <t>Расходы :</t>
  </si>
  <si>
    <t>Налог УСНО (1%)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</si>
  <si>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</si>
  <si>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</si>
  <si>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Прочистка канализационных колодцев</t>
  </si>
  <si>
    <t>Прочистка канализации в ванной кв.3</t>
  </si>
  <si>
    <t>Прочистка стояка канализации в кв.3</t>
  </si>
  <si>
    <t>Прочистка канализации в кв.3</t>
  </si>
  <si>
    <t>Ремонтные работы на системе отопления в кв.6</t>
  </si>
  <si>
    <t>Восстановление ХВС в кв.3</t>
  </si>
  <si>
    <t>Регулировка системы отопления</t>
  </si>
  <si>
    <t>Устранение течи трубы отопления в кв.11</t>
  </si>
  <si>
    <t>Замена спускной арматуры на системе отопления кв.7</t>
  </si>
  <si>
    <t>Ремонт системы отопления в кв.6</t>
  </si>
  <si>
    <t>Чистка канализации на выходе из дома</t>
  </si>
  <si>
    <t>Замена прокладки на трубе отопления в кв.6</t>
  </si>
  <si>
    <t>Замена спускной арматуры на системе отопления в кв.11</t>
  </si>
  <si>
    <t>Чистка канализации от дома до колодца</t>
  </si>
  <si>
    <t>Осмотр инженерных сетей отопления, устранение течи радиатора в кв.4</t>
  </si>
  <si>
    <t>Оплата услуг по уборке придомовой территории в 2016г</t>
  </si>
  <si>
    <t>м2</t>
  </si>
  <si>
    <t>Расходы на содержание Диспетчерской службы ООО "Новатор-Сервис" в 2016г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</si>
</sst>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35" borderId="32" xfId="0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78"/>
  <sheetViews>
    <sheetView tabSelected="1" zoomScalePageLayoutView="0" workbookViewId="0" topLeftCell="A51">
      <selection activeCell="K16" sqref="K1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10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21</v>
      </c>
      <c r="B13" s="17"/>
      <c r="C13" s="17"/>
      <c r="D13" s="17"/>
      <c r="E13" s="17"/>
      <c r="F13" s="17"/>
      <c r="G13" s="17"/>
      <c r="H13" s="18"/>
      <c r="I13" s="36">
        <v>124273.2</v>
      </c>
    </row>
    <row r="14" spans="1:9" ht="12.75">
      <c r="A14" s="35" t="s">
        <v>22</v>
      </c>
      <c r="B14" s="17"/>
      <c r="C14" s="17"/>
      <c r="D14" s="17"/>
      <c r="E14" s="17"/>
      <c r="F14" s="17"/>
      <c r="G14" s="17"/>
      <c r="H14" s="18"/>
      <c r="I14" s="36">
        <v>-17454.59</v>
      </c>
    </row>
    <row r="15" spans="1:9" ht="13.5" thickBot="1">
      <c r="A15" s="35" t="s">
        <v>23</v>
      </c>
      <c r="B15" s="17"/>
      <c r="C15" s="17"/>
      <c r="D15" s="17"/>
      <c r="E15" s="17"/>
      <c r="F15" s="17"/>
      <c r="G15" s="17"/>
      <c r="H15" s="18"/>
      <c r="I15" s="36">
        <v>128197.8</v>
      </c>
    </row>
    <row r="16" spans="1:9" ht="13.5" thickBot="1">
      <c r="A16" s="37" t="s">
        <v>24</v>
      </c>
      <c r="B16" s="19"/>
      <c r="C16" s="19"/>
      <c r="D16" s="19"/>
      <c r="E16" s="19"/>
      <c r="F16" s="19"/>
      <c r="G16" s="19"/>
      <c r="H16" s="19"/>
      <c r="I16" s="50">
        <f>I14+I15</f>
        <v>110743.21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55" t="s">
        <v>32</v>
      </c>
      <c r="B18" s="56"/>
      <c r="C18" s="56"/>
      <c r="D18" s="56"/>
      <c r="E18" s="56"/>
      <c r="F18" s="56"/>
      <c r="G18" s="56"/>
      <c r="H18" s="57"/>
      <c r="I18" s="58">
        <f>I21+I22+I54+I67</f>
        <v>133811.088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15"/>
      <c r="I20" s="41"/>
    </row>
    <row r="21" spans="1:9" s="10" customFormat="1" ht="13.5" thickBot="1">
      <c r="A21" s="63" t="s">
        <v>26</v>
      </c>
      <c r="B21" s="16"/>
      <c r="C21" s="16"/>
      <c r="D21" s="16"/>
      <c r="E21" s="16"/>
      <c r="F21" s="16"/>
      <c r="G21" s="16"/>
      <c r="H21" s="64"/>
      <c r="I21" s="65">
        <f>I13*15%</f>
        <v>18640.98</v>
      </c>
    </row>
    <row r="22" spans="1:9" s="70" customFormat="1" ht="13.5" thickBot="1">
      <c r="A22" s="66" t="s">
        <v>35</v>
      </c>
      <c r="B22" s="67"/>
      <c r="C22" s="67"/>
      <c r="D22" s="67"/>
      <c r="E22" s="67"/>
      <c r="F22" s="67"/>
      <c r="G22" s="67"/>
      <c r="H22" s="68"/>
      <c r="I22" s="83">
        <f>SUM(I23:I53)</f>
        <v>94907.478</v>
      </c>
    </row>
    <row r="23" spans="1:9" s="10" customFormat="1" ht="12.75">
      <c r="A23" s="39" t="s">
        <v>11</v>
      </c>
      <c r="B23" s="9"/>
      <c r="C23" s="9"/>
      <c r="D23" s="9"/>
      <c r="E23" s="9"/>
      <c r="F23" s="9"/>
      <c r="G23" s="9"/>
      <c r="H23" s="11"/>
      <c r="I23" s="40"/>
    </row>
    <row r="24" spans="1:9" s="14" customFormat="1" ht="12.75">
      <c r="A24" s="42" t="s">
        <v>39</v>
      </c>
      <c r="B24" s="13"/>
      <c r="C24" s="13"/>
      <c r="D24" s="13"/>
      <c r="E24" s="13"/>
      <c r="F24" s="13"/>
      <c r="G24" s="13"/>
      <c r="H24" s="23"/>
      <c r="I24" s="43">
        <v>1815</v>
      </c>
    </row>
    <row r="25" spans="1:9" s="10" customFormat="1" ht="12.75">
      <c r="A25" s="39" t="s">
        <v>12</v>
      </c>
      <c r="B25" s="9"/>
      <c r="C25" s="9"/>
      <c r="D25" s="9"/>
      <c r="E25" s="9"/>
      <c r="F25" s="9"/>
      <c r="G25" s="9"/>
      <c r="H25" s="11"/>
      <c r="I25" s="40"/>
    </row>
    <row r="26" spans="1:9" s="14" customFormat="1" ht="12.75">
      <c r="A26" s="42" t="s">
        <v>19</v>
      </c>
      <c r="B26" s="13"/>
      <c r="C26" s="13"/>
      <c r="D26" s="13"/>
      <c r="E26" s="13"/>
      <c r="F26" s="13"/>
      <c r="G26" s="13"/>
      <c r="H26" s="23"/>
      <c r="I26" s="43">
        <v>2985.75</v>
      </c>
    </row>
    <row r="27" spans="1:9" s="14" customFormat="1" ht="12.75">
      <c r="A27" s="42" t="s">
        <v>33</v>
      </c>
      <c r="B27" s="13"/>
      <c r="C27" s="13"/>
      <c r="D27" s="13"/>
      <c r="E27" s="13"/>
      <c r="F27" s="13"/>
      <c r="G27" s="13"/>
      <c r="H27" s="23"/>
      <c r="I27" s="43">
        <v>51400</v>
      </c>
    </row>
    <row r="28" spans="1:9" s="10" customFormat="1" ht="12.75">
      <c r="A28" s="39" t="s">
        <v>1</v>
      </c>
      <c r="B28" s="9"/>
      <c r="C28" s="9"/>
      <c r="D28" s="9"/>
      <c r="E28" s="9"/>
      <c r="F28" s="9"/>
      <c r="G28" s="9"/>
      <c r="H28" s="11"/>
      <c r="I28" s="40"/>
    </row>
    <row r="29" spans="1:9" ht="12.75">
      <c r="A29" s="42" t="s">
        <v>40</v>
      </c>
      <c r="B29" s="5"/>
      <c r="C29" s="5"/>
      <c r="D29" s="5"/>
      <c r="E29" s="5"/>
      <c r="F29" s="5"/>
      <c r="G29" s="5"/>
      <c r="H29" s="15"/>
      <c r="I29" s="41">
        <v>1975</v>
      </c>
    </row>
    <row r="30" spans="1:9" s="10" customFormat="1" ht="12.75">
      <c r="A30" s="39" t="s">
        <v>2</v>
      </c>
      <c r="B30" s="9"/>
      <c r="C30" s="9"/>
      <c r="D30" s="9"/>
      <c r="E30" s="9"/>
      <c r="F30" s="9"/>
      <c r="G30" s="9"/>
      <c r="H30" s="11"/>
      <c r="I30" s="40"/>
    </row>
    <row r="31" spans="1:9" ht="12.75">
      <c r="A31" s="42" t="s">
        <v>41</v>
      </c>
      <c r="B31" s="5"/>
      <c r="C31" s="5"/>
      <c r="D31" s="5"/>
      <c r="E31" s="5"/>
      <c r="F31" s="5"/>
      <c r="G31" s="5"/>
      <c r="H31" s="15"/>
      <c r="I31" s="41">
        <v>1550</v>
      </c>
    </row>
    <row r="32" spans="1:9" s="10" customFormat="1" ht="12.75">
      <c r="A32" s="39" t="s">
        <v>3</v>
      </c>
      <c r="B32" s="9"/>
      <c r="C32" s="9"/>
      <c r="D32" s="9"/>
      <c r="E32" s="9"/>
      <c r="F32" s="9"/>
      <c r="G32" s="9"/>
      <c r="H32" s="11"/>
      <c r="I32" s="40"/>
    </row>
    <row r="33" spans="1:9" s="14" customFormat="1" ht="12.75">
      <c r="A33" s="42" t="s">
        <v>42</v>
      </c>
      <c r="B33" s="13"/>
      <c r="C33" s="13"/>
      <c r="D33" s="13"/>
      <c r="E33" s="13"/>
      <c r="F33" s="13"/>
      <c r="G33" s="13"/>
      <c r="H33" s="23"/>
      <c r="I33" s="43">
        <v>2600</v>
      </c>
    </row>
    <row r="34" spans="1:9" s="10" customFormat="1" ht="12.75">
      <c r="A34" s="39" t="s">
        <v>5</v>
      </c>
      <c r="B34" s="9"/>
      <c r="C34" s="9"/>
      <c r="D34" s="9"/>
      <c r="E34" s="9"/>
      <c r="F34" s="9"/>
      <c r="G34" s="9"/>
      <c r="H34" s="11"/>
      <c r="I34" s="40"/>
    </row>
    <row r="35" spans="1:9" s="14" customFormat="1" ht="12.75">
      <c r="A35" s="42" t="s">
        <v>43</v>
      </c>
      <c r="B35" s="13"/>
      <c r="C35" s="13"/>
      <c r="D35" s="13"/>
      <c r="E35" s="13"/>
      <c r="F35" s="13"/>
      <c r="G35" s="13"/>
      <c r="H35" s="23"/>
      <c r="I35" s="43">
        <v>775</v>
      </c>
    </row>
    <row r="36" spans="1:9" s="14" customFormat="1" ht="12.75">
      <c r="A36" s="42" t="s">
        <v>30</v>
      </c>
      <c r="B36" s="13"/>
      <c r="C36" s="13"/>
      <c r="D36" s="13"/>
      <c r="E36" s="13"/>
      <c r="F36" s="13"/>
      <c r="G36" s="13"/>
      <c r="H36" s="23"/>
      <c r="I36" s="43">
        <v>2150</v>
      </c>
    </row>
    <row r="37" spans="1:9" s="10" customFormat="1" ht="12.75">
      <c r="A37" s="39" t="s">
        <v>6</v>
      </c>
      <c r="B37" s="9"/>
      <c r="C37" s="9"/>
      <c r="D37" s="9"/>
      <c r="E37" s="9"/>
      <c r="F37" s="9"/>
      <c r="G37" s="9"/>
      <c r="H37" s="11"/>
      <c r="I37" s="40"/>
    </row>
    <row r="38" spans="1:9" s="14" customFormat="1" ht="12.75">
      <c r="A38" s="42" t="s">
        <v>44</v>
      </c>
      <c r="B38" s="13"/>
      <c r="C38" s="13"/>
      <c r="D38" s="13"/>
      <c r="E38" s="13"/>
      <c r="F38" s="13"/>
      <c r="G38" s="13"/>
      <c r="H38" s="23"/>
      <c r="I38" s="43">
        <v>1375</v>
      </c>
    </row>
    <row r="39" spans="1:9" s="10" customFormat="1" ht="12.75">
      <c r="A39" s="39" t="s">
        <v>7</v>
      </c>
      <c r="B39" s="9"/>
      <c r="C39" s="9"/>
      <c r="D39" s="9"/>
      <c r="E39" s="9"/>
      <c r="F39" s="9"/>
      <c r="G39" s="9"/>
      <c r="H39" s="11"/>
      <c r="I39" s="40"/>
    </row>
    <row r="40" spans="1:9" ht="12.75">
      <c r="A40" s="42" t="s">
        <v>45</v>
      </c>
      <c r="B40" s="5"/>
      <c r="C40" s="5"/>
      <c r="D40" s="5"/>
      <c r="E40" s="5"/>
      <c r="F40" s="5"/>
      <c r="G40" s="5"/>
      <c r="H40" s="15"/>
      <c r="I40" s="41">
        <v>800</v>
      </c>
    </row>
    <row r="41" spans="1:9" s="14" customFormat="1" ht="12.75">
      <c r="A41" s="42" t="s">
        <v>46</v>
      </c>
      <c r="B41" s="13"/>
      <c r="C41" s="13"/>
      <c r="D41" s="13"/>
      <c r="E41" s="13"/>
      <c r="F41" s="13"/>
      <c r="G41" s="13"/>
      <c r="H41" s="23"/>
      <c r="I41" s="43">
        <v>1224.7</v>
      </c>
    </row>
    <row r="42" spans="1:9" s="14" customFormat="1" ht="12.75">
      <c r="A42" s="42" t="s">
        <v>47</v>
      </c>
      <c r="B42" s="13"/>
      <c r="C42" s="13"/>
      <c r="D42" s="13"/>
      <c r="E42" s="13"/>
      <c r="F42" s="13"/>
      <c r="G42" s="13"/>
      <c r="H42" s="23"/>
      <c r="I42" s="43">
        <v>2875.3</v>
      </c>
    </row>
    <row r="43" spans="1:9" s="14" customFormat="1" ht="12.75">
      <c r="A43" s="42" t="s">
        <v>48</v>
      </c>
      <c r="B43" s="13"/>
      <c r="C43" s="13"/>
      <c r="D43" s="13"/>
      <c r="E43" s="13"/>
      <c r="F43" s="13"/>
      <c r="G43" s="13"/>
      <c r="H43" s="23"/>
      <c r="I43" s="43">
        <v>1224.7</v>
      </c>
    </row>
    <row r="44" spans="1:9" s="14" customFormat="1" ht="12.75">
      <c r="A44" s="42" t="s">
        <v>49</v>
      </c>
      <c r="B44" s="13"/>
      <c r="C44" s="13"/>
      <c r="D44" s="13"/>
      <c r="E44" s="13"/>
      <c r="F44" s="13"/>
      <c r="G44" s="13"/>
      <c r="H44" s="23"/>
      <c r="I44" s="43">
        <v>2750</v>
      </c>
    </row>
    <row r="45" spans="1:9" s="14" customFormat="1" ht="12.75">
      <c r="A45" s="42" t="s">
        <v>50</v>
      </c>
      <c r="B45" s="13"/>
      <c r="C45" s="13"/>
      <c r="D45" s="13"/>
      <c r="E45" s="13"/>
      <c r="F45" s="13"/>
      <c r="G45" s="13"/>
      <c r="H45" s="23"/>
      <c r="I45" s="43">
        <v>976.25</v>
      </c>
    </row>
    <row r="46" spans="1:9" s="14" customFormat="1" ht="12.75">
      <c r="A46" s="42" t="s">
        <v>51</v>
      </c>
      <c r="B46" s="13"/>
      <c r="C46" s="13"/>
      <c r="D46" s="13"/>
      <c r="E46" s="13"/>
      <c r="F46" s="13"/>
      <c r="G46" s="13"/>
      <c r="H46" s="23"/>
      <c r="I46" s="43">
        <v>1422.7</v>
      </c>
    </row>
    <row r="47" spans="1:9" s="14" customFormat="1" ht="12.75">
      <c r="A47" s="42" t="s">
        <v>52</v>
      </c>
      <c r="B47" s="13"/>
      <c r="C47" s="13"/>
      <c r="D47" s="13"/>
      <c r="E47" s="13"/>
      <c r="F47" s="13"/>
      <c r="G47" s="13"/>
      <c r="H47" s="23"/>
      <c r="I47" s="43">
        <v>2750</v>
      </c>
    </row>
    <row r="48" spans="1:9" s="10" customFormat="1" ht="12.75">
      <c r="A48" s="39" t="s">
        <v>9</v>
      </c>
      <c r="B48" s="9"/>
      <c r="C48" s="9"/>
      <c r="D48" s="9"/>
      <c r="E48" s="9"/>
      <c r="F48" s="9"/>
      <c r="G48" s="9"/>
      <c r="H48" s="11"/>
      <c r="I48" s="40"/>
    </row>
    <row r="49" spans="1:9" s="14" customFormat="1" ht="12.75">
      <c r="A49" s="42" t="s">
        <v>53</v>
      </c>
      <c r="B49" s="13"/>
      <c r="C49" s="13"/>
      <c r="D49" s="13"/>
      <c r="E49" s="13"/>
      <c r="F49" s="13"/>
      <c r="G49" s="13"/>
      <c r="H49" s="23"/>
      <c r="I49" s="43">
        <v>1780.1</v>
      </c>
    </row>
    <row r="50" spans="1:9" s="10" customFormat="1" ht="12.75">
      <c r="A50" s="39" t="s">
        <v>10</v>
      </c>
      <c r="B50" s="9"/>
      <c r="C50" s="9"/>
      <c r="D50" s="9"/>
      <c r="E50" s="9"/>
      <c r="F50" s="9"/>
      <c r="G50" s="9"/>
      <c r="H50" s="11"/>
      <c r="I50" s="40"/>
    </row>
    <row r="51" spans="1:9" ht="12.75">
      <c r="A51" s="42" t="s">
        <v>56</v>
      </c>
      <c r="B51" s="5"/>
      <c r="C51" s="5"/>
      <c r="D51" s="5"/>
      <c r="E51" s="5"/>
      <c r="F51" s="5"/>
      <c r="G51" s="5"/>
      <c r="H51" s="15"/>
      <c r="I51" s="41">
        <f>G54*0.5*12</f>
        <v>4299</v>
      </c>
    </row>
    <row r="52" spans="1:9" ht="12.75">
      <c r="A52" s="13" t="s">
        <v>36</v>
      </c>
      <c r="B52" s="5"/>
      <c r="C52" s="13"/>
      <c r="D52" s="13"/>
      <c r="E52" s="13"/>
      <c r="F52" s="13"/>
      <c r="G52" s="13"/>
      <c r="H52" s="23"/>
      <c r="I52" s="82">
        <f>I15*1%</f>
        <v>1281.978</v>
      </c>
    </row>
    <row r="53" spans="1:9" ht="13.5" thickBot="1">
      <c r="A53" s="42" t="s">
        <v>54</v>
      </c>
      <c r="B53" s="13"/>
      <c r="C53" s="13"/>
      <c r="D53" s="13"/>
      <c r="E53" s="13"/>
      <c r="F53" s="13"/>
      <c r="G53" s="13"/>
      <c r="H53" s="23"/>
      <c r="I53" s="81">
        <v>6897</v>
      </c>
    </row>
    <row r="54" spans="1:9" s="70" customFormat="1" ht="13.5" thickBot="1">
      <c r="A54" s="66" t="s">
        <v>27</v>
      </c>
      <c r="B54" s="67"/>
      <c r="C54" s="67"/>
      <c r="D54" s="67"/>
      <c r="E54" s="67"/>
      <c r="F54" s="67"/>
      <c r="G54" s="67">
        <v>716.5</v>
      </c>
      <c r="H54" s="68" t="s">
        <v>55</v>
      </c>
      <c r="I54" s="69">
        <f>SUM(I55:I66)</f>
        <v>18428.39</v>
      </c>
    </row>
    <row r="55" spans="1:9" s="14" customFormat="1" ht="12.75">
      <c r="A55" s="42" t="s">
        <v>11</v>
      </c>
      <c r="B55" s="13"/>
      <c r="C55" s="13"/>
      <c r="D55" s="13"/>
      <c r="E55" s="13"/>
      <c r="F55" s="13"/>
      <c r="G55" s="13"/>
      <c r="H55" s="71"/>
      <c r="I55" s="72">
        <v>1883.68</v>
      </c>
    </row>
    <row r="56" spans="1:9" s="14" customFormat="1" ht="12.75">
      <c r="A56" s="42" t="s">
        <v>12</v>
      </c>
      <c r="B56" s="13"/>
      <c r="C56" s="13"/>
      <c r="D56" s="13"/>
      <c r="E56" s="13"/>
      <c r="F56" s="13"/>
      <c r="G56" s="13"/>
      <c r="H56" s="73"/>
      <c r="I56" s="74">
        <v>1535.46</v>
      </c>
    </row>
    <row r="57" spans="1:18" s="25" customFormat="1" ht="12.75">
      <c r="A57" s="44" t="s">
        <v>1</v>
      </c>
      <c r="B57" s="24"/>
      <c r="C57" s="24"/>
      <c r="D57" s="24"/>
      <c r="E57" s="24"/>
      <c r="F57" s="24"/>
      <c r="G57" s="24"/>
      <c r="H57" s="75"/>
      <c r="I57" s="76">
        <v>1484.59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25" customFormat="1" ht="12.75">
      <c r="A58" s="46" t="s">
        <v>2</v>
      </c>
      <c r="H58" s="77"/>
      <c r="I58" s="78">
        <v>1523.28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25" customFormat="1" ht="12.75">
      <c r="A59" s="48" t="s">
        <v>3</v>
      </c>
      <c r="B59" s="26"/>
      <c r="C59" s="26"/>
      <c r="D59" s="26"/>
      <c r="E59" s="26"/>
      <c r="F59" s="26"/>
      <c r="G59" s="26"/>
      <c r="H59" s="27"/>
      <c r="I59" s="47">
        <v>1625.74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25" customFormat="1" ht="12.75">
      <c r="A60" s="48" t="s">
        <v>4</v>
      </c>
      <c r="B60" s="26"/>
      <c r="C60" s="26"/>
      <c r="D60" s="26"/>
      <c r="E60" s="26"/>
      <c r="F60" s="26"/>
      <c r="G60" s="26"/>
      <c r="H60" s="26"/>
      <c r="I60" s="45">
        <v>1446.61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18" s="25" customFormat="1" ht="12.75">
      <c r="A61" s="46" t="s">
        <v>5</v>
      </c>
      <c r="I61" s="45">
        <v>1497.49</v>
      </c>
      <c r="J61" s="13"/>
      <c r="K61" s="13"/>
      <c r="L61" s="13"/>
      <c r="M61" s="13"/>
      <c r="N61" s="13"/>
      <c r="O61" s="13"/>
      <c r="P61" s="13"/>
      <c r="Q61" s="13"/>
      <c r="R61" s="13"/>
    </row>
    <row r="62" spans="1:18" s="25" customFormat="1" ht="12.75">
      <c r="A62" s="46" t="s">
        <v>6</v>
      </c>
      <c r="I62" s="45">
        <v>1623.59</v>
      </c>
      <c r="J62" s="13"/>
      <c r="K62" s="13"/>
      <c r="L62" s="13"/>
      <c r="M62" s="13"/>
      <c r="N62" s="13"/>
      <c r="O62" s="13"/>
      <c r="P62" s="13"/>
      <c r="Q62" s="13"/>
      <c r="R62" s="13"/>
    </row>
    <row r="63" spans="1:18" s="25" customFormat="1" ht="12.75">
      <c r="A63" s="46" t="s">
        <v>7</v>
      </c>
      <c r="I63" s="45">
        <v>1570.57</v>
      </c>
      <c r="J63" s="13"/>
      <c r="K63" s="13"/>
      <c r="L63" s="13"/>
      <c r="M63" s="13"/>
      <c r="N63" s="13"/>
      <c r="O63" s="13"/>
      <c r="P63" s="13"/>
      <c r="Q63" s="13"/>
      <c r="R63" s="13"/>
    </row>
    <row r="64" spans="1:18" s="25" customFormat="1" ht="12.75">
      <c r="A64" s="46" t="s">
        <v>8</v>
      </c>
      <c r="I64" s="45">
        <v>1357.05</v>
      </c>
      <c r="J64" s="13"/>
      <c r="K64" s="13"/>
      <c r="L64" s="13"/>
      <c r="M64" s="13"/>
      <c r="N64" s="13"/>
      <c r="O64" s="13"/>
      <c r="P64" s="13"/>
      <c r="Q64" s="13"/>
      <c r="R64" s="13"/>
    </row>
    <row r="65" spans="1:18" s="25" customFormat="1" ht="12.75">
      <c r="A65" s="46" t="s">
        <v>9</v>
      </c>
      <c r="I65" s="45">
        <v>1405.77</v>
      </c>
      <c r="J65" s="13"/>
      <c r="K65" s="13"/>
      <c r="L65" s="13"/>
      <c r="M65" s="13"/>
      <c r="N65" s="13"/>
      <c r="O65" s="13"/>
      <c r="P65" s="13"/>
      <c r="Q65" s="13"/>
      <c r="R65" s="13"/>
    </row>
    <row r="66" spans="1:18" s="25" customFormat="1" ht="13.5" customHeight="1" thickBot="1">
      <c r="A66" s="46" t="s">
        <v>10</v>
      </c>
      <c r="I66" s="45">
        <v>1474.56</v>
      </c>
      <c r="J66" s="13"/>
      <c r="K66" s="13"/>
      <c r="L66" s="13"/>
      <c r="M66" s="13"/>
      <c r="N66" s="13"/>
      <c r="O66" s="13"/>
      <c r="P66" s="13"/>
      <c r="Q66" s="13"/>
      <c r="R66" s="13"/>
    </row>
    <row r="67" spans="1:9" s="80" customFormat="1" ht="13.5" thickBot="1">
      <c r="A67" s="66" t="s">
        <v>28</v>
      </c>
      <c r="B67" s="67"/>
      <c r="C67" s="67"/>
      <c r="D67" s="67"/>
      <c r="E67" s="67"/>
      <c r="F67" s="67"/>
      <c r="G67" s="67"/>
      <c r="H67" s="67"/>
      <c r="I67" s="79">
        <f>SUM(I68:I71)</f>
        <v>1834.24</v>
      </c>
    </row>
    <row r="68" spans="1:9" ht="12.75">
      <c r="A68" s="38" t="s">
        <v>13</v>
      </c>
      <c r="B68" s="22"/>
      <c r="C68" s="22"/>
      <c r="D68" s="22"/>
      <c r="E68" s="22"/>
      <c r="F68" s="22"/>
      <c r="G68" s="22"/>
      <c r="H68" s="22"/>
      <c r="I68" s="49">
        <v>458.56</v>
      </c>
    </row>
    <row r="69" spans="1:9" ht="12.75">
      <c r="A69" s="28" t="s">
        <v>14</v>
      </c>
      <c r="B69" s="5"/>
      <c r="C69" s="5"/>
      <c r="D69" s="5"/>
      <c r="E69" s="5"/>
      <c r="F69" s="5"/>
      <c r="G69" s="5"/>
      <c r="H69" s="5"/>
      <c r="I69" s="6">
        <v>458.56</v>
      </c>
    </row>
    <row r="70" spans="1:9" ht="12.75">
      <c r="A70" s="35" t="s">
        <v>15</v>
      </c>
      <c r="B70" s="17"/>
      <c r="C70" s="17"/>
      <c r="D70" s="17"/>
      <c r="E70" s="17"/>
      <c r="F70" s="17"/>
      <c r="G70" s="17"/>
      <c r="H70" s="17"/>
      <c r="I70" s="6">
        <v>458.56</v>
      </c>
    </row>
    <row r="71" spans="1:9" ht="13.5" thickBot="1">
      <c r="A71" s="28" t="s">
        <v>16</v>
      </c>
      <c r="B71" s="5"/>
      <c r="C71" s="5"/>
      <c r="D71" s="5"/>
      <c r="E71" s="5"/>
      <c r="F71" s="5"/>
      <c r="G71" s="5"/>
      <c r="H71" s="5"/>
      <c r="I71" s="6">
        <v>458.56</v>
      </c>
    </row>
    <row r="72" spans="1:9" ht="12.75">
      <c r="A72" s="20"/>
      <c r="B72" s="3"/>
      <c r="C72" s="3"/>
      <c r="D72" s="3"/>
      <c r="E72" s="3"/>
      <c r="F72" s="3"/>
      <c r="G72" s="3"/>
      <c r="H72" s="3"/>
      <c r="I72" s="4"/>
    </row>
    <row r="73" spans="1:9" s="12" customFormat="1" ht="15.75">
      <c r="A73" s="29" t="s">
        <v>37</v>
      </c>
      <c r="B73" s="30"/>
      <c r="C73" s="30"/>
      <c r="D73" s="30"/>
      <c r="E73" s="30"/>
      <c r="F73" s="30"/>
      <c r="G73" s="30"/>
      <c r="H73" s="30"/>
      <c r="I73" s="31">
        <f>I16-I18</f>
        <v>-23067.877999999982</v>
      </c>
    </row>
    <row r="74" spans="1:9" ht="13.5" thickBot="1">
      <c r="A74" s="21"/>
      <c r="B74" s="7"/>
      <c r="C74" s="7"/>
      <c r="D74" s="7"/>
      <c r="E74" s="7"/>
      <c r="F74" s="7"/>
      <c r="G74" s="7"/>
      <c r="H74" s="7"/>
      <c r="I74" s="8"/>
    </row>
    <row r="76" ht="12.75">
      <c r="A76" t="s">
        <v>38</v>
      </c>
    </row>
    <row r="78" ht="12.75">
      <c r="A78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2017-07-25T06:24:29Z</cp:lastPrinted>
  <dcterms:created xsi:type="dcterms:W3CDTF">1996-10-08T23:32:33Z</dcterms:created>
  <dcterms:modified xsi:type="dcterms:W3CDTF">2017-09-18T11:02:17Z</dcterms:modified>
  <cp:category/>
  <cp:version/>
  <cp:contentType/>
  <cp:contentStatus/>
</cp:coreProperties>
</file>