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<sst xmlns="http://schemas.openxmlformats.org/spreadsheetml/2006/main" count="47" uniqueCount="41">
  <si>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Выполнение работ по содержанию и ремонту ж/ф и</t>
  </si>
  <si>
    <t>внутридомовых сетей по адресу : дер.Подсосенье, д.20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</si>
  <si>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</si>
  <si>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</si>
  <si>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</si>
  <si>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</si>
  <si>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</si>
  <si>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</si>
  <si>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</si>
  <si>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</si>
  <si>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</si>
  <si>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</si>
  <si>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</si>
  <si>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</si>
  <si>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</si>
  <si>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</si>
  <si>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</si>
  <si>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</si>
  <si>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</si>
  <si>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Промывка внутренней системы отопления</t>
  </si>
  <si>
    <t>Общая площадь</t>
  </si>
  <si>
    <t>Сальдо начальное</t>
  </si>
  <si>
    <t>Начисления за период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</si>
  <si>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</si>
  <si>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</si>
  <si>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</si>
  <si>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</si>
  <si>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</si>
  <si>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</si>
  <si>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313,6 кв.м</t>
  </si>
  <si>
    <t>Содержание, ремонт жилья</t>
  </si>
  <si>
    <t>Расходы на ремонт и содержание :</t>
  </si>
  <si>
    <t>Расходы 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</si>
  <si>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</si>
  <si>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</si>
  <si>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</si>
  <si>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</si>
  <si>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Устранение течи радиатора в кв.4</t>
  </si>
  <si>
    <t>Осмотр, диагностика электроснабжения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</si>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</sst>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34" borderId="28" xfId="0" applyFont="1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4" fillId="35" borderId="33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2" fontId="4" fillId="35" borderId="34" xfId="0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39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8" xfId="0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45" xfId="0" applyNumberFormat="1" applyFont="1" applyFill="1" applyBorder="1" applyAlignment="1">
      <alignment/>
    </xf>
    <xf numFmtId="2" fontId="0" fillId="0" borderId="3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7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35</v>
      </c>
      <c r="D8" s="2"/>
      <c r="F8" s="2"/>
    </row>
    <row r="10" spans="8:10" ht="12.75">
      <c r="H10" t="s">
        <v>20</v>
      </c>
      <c r="J10" t="s">
        <v>29</v>
      </c>
    </row>
    <row r="11" ht="13.5" thickBot="1"/>
    <row r="12" spans="1:9" s="7" customFormat="1" ht="12.75">
      <c r="A12" s="24"/>
      <c r="B12" s="25"/>
      <c r="C12" s="25"/>
      <c r="D12" s="25"/>
      <c r="E12" s="25" t="s">
        <v>30</v>
      </c>
      <c r="F12" s="25"/>
      <c r="G12" s="25"/>
      <c r="H12" s="25"/>
      <c r="I12" s="26"/>
    </row>
    <row r="13" spans="1:9" ht="12.75">
      <c r="A13" s="27" t="s">
        <v>22</v>
      </c>
      <c r="B13" s="18"/>
      <c r="C13" s="18"/>
      <c r="D13" s="18"/>
      <c r="E13" s="18"/>
      <c r="F13" s="18"/>
      <c r="G13" s="18"/>
      <c r="H13" s="19"/>
      <c r="I13" s="28">
        <v>51233.64</v>
      </c>
    </row>
    <row r="14" spans="1:9" ht="12.75">
      <c r="A14" s="27" t="s">
        <v>21</v>
      </c>
      <c r="B14" s="18"/>
      <c r="C14" s="18"/>
      <c r="D14" s="18"/>
      <c r="E14" s="18"/>
      <c r="F14" s="18"/>
      <c r="G14" s="18"/>
      <c r="H14" s="19"/>
      <c r="I14" s="28">
        <v>-32913.85</v>
      </c>
    </row>
    <row r="15" spans="1:9" ht="13.5" thickBot="1">
      <c r="A15" s="27" t="s">
        <v>23</v>
      </c>
      <c r="B15" s="18"/>
      <c r="C15" s="18"/>
      <c r="D15" s="18"/>
      <c r="E15" s="18"/>
      <c r="F15" s="18"/>
      <c r="G15" s="18"/>
      <c r="H15" s="19"/>
      <c r="I15" s="29">
        <v>48295.77</v>
      </c>
    </row>
    <row r="16" spans="1:9" ht="13.5" thickBot="1">
      <c r="A16" s="30" t="s">
        <v>24</v>
      </c>
      <c r="B16" s="12"/>
      <c r="C16" s="12"/>
      <c r="D16" s="12"/>
      <c r="E16" s="12"/>
      <c r="F16" s="12"/>
      <c r="G16" s="12"/>
      <c r="H16" s="12"/>
      <c r="I16" s="31">
        <f>I14+I15</f>
        <v>15381.919999999998</v>
      </c>
    </row>
    <row r="17" spans="1:9" ht="12.75">
      <c r="A17" s="32"/>
      <c r="B17" s="33"/>
      <c r="C17" s="33"/>
      <c r="D17" s="33"/>
      <c r="E17" s="33"/>
      <c r="F17" s="33"/>
      <c r="G17" s="33"/>
      <c r="H17" s="34"/>
      <c r="I17" s="35"/>
    </row>
    <row r="18" spans="1:9" s="10" customFormat="1" ht="15.75">
      <c r="A18" s="36" t="s">
        <v>31</v>
      </c>
      <c r="B18" s="37"/>
      <c r="C18" s="37"/>
      <c r="D18" s="37"/>
      <c r="E18" s="37"/>
      <c r="F18" s="37"/>
      <c r="G18" s="37"/>
      <c r="H18" s="38"/>
      <c r="I18" s="39">
        <f>I21+I22+I34+I47</f>
        <v>26882.4837</v>
      </c>
    </row>
    <row r="19" spans="1:9" ht="13.5" thickBot="1">
      <c r="A19" s="40"/>
      <c r="B19" s="41"/>
      <c r="C19" s="41"/>
      <c r="D19" s="41"/>
      <c r="E19" s="41"/>
      <c r="F19" s="41"/>
      <c r="G19" s="41"/>
      <c r="H19" s="42"/>
      <c r="I19" s="43"/>
    </row>
    <row r="20" spans="1:9" ht="13.5" thickBot="1">
      <c r="A20" s="44" t="s">
        <v>25</v>
      </c>
      <c r="B20" s="3"/>
      <c r="C20" s="3"/>
      <c r="D20" s="3"/>
      <c r="E20" s="3"/>
      <c r="F20" s="3"/>
      <c r="G20" s="3"/>
      <c r="H20" s="11"/>
      <c r="I20" s="45"/>
    </row>
    <row r="21" spans="1:9" s="7" customFormat="1" ht="13.5" thickBot="1">
      <c r="A21" s="46" t="s">
        <v>26</v>
      </c>
      <c r="B21" s="17"/>
      <c r="C21" s="17"/>
      <c r="D21" s="17"/>
      <c r="E21" s="17"/>
      <c r="F21" s="17"/>
      <c r="G21" s="17"/>
      <c r="H21" s="47"/>
      <c r="I21" s="48">
        <f>I13*15%</f>
        <v>7685.045999999999</v>
      </c>
    </row>
    <row r="22" spans="1:9" s="53" customFormat="1" ht="13.5" thickBot="1">
      <c r="A22" s="49" t="s">
        <v>32</v>
      </c>
      <c r="B22" s="50"/>
      <c r="C22" s="50"/>
      <c r="D22" s="50"/>
      <c r="E22" s="50"/>
      <c r="F22" s="50"/>
      <c r="G22" s="50"/>
      <c r="H22" s="51"/>
      <c r="I22" s="52">
        <f>SUM(I23:I33)</f>
        <v>10714.557700000001</v>
      </c>
    </row>
    <row r="23" spans="1:9" s="7" customFormat="1" ht="12.75">
      <c r="A23" s="8" t="s">
        <v>12</v>
      </c>
      <c r="B23" s="8"/>
      <c r="C23" s="8"/>
      <c r="D23" s="8"/>
      <c r="E23" s="8"/>
      <c r="F23" s="8"/>
      <c r="G23" s="8"/>
      <c r="H23" s="9"/>
      <c r="I23" s="9"/>
    </row>
    <row r="24" spans="1:9" ht="12.75">
      <c r="A24" s="15" t="s">
        <v>37</v>
      </c>
      <c r="B24" s="15"/>
      <c r="C24" s="15"/>
      <c r="D24" s="15"/>
      <c r="E24" s="15"/>
      <c r="F24" s="15"/>
      <c r="G24" s="15"/>
      <c r="H24" s="16"/>
      <c r="I24" s="16">
        <v>2500</v>
      </c>
    </row>
    <row r="25" spans="1:9" s="7" customFormat="1" ht="12.75">
      <c r="A25" s="8" t="s">
        <v>13</v>
      </c>
      <c r="B25" s="8"/>
      <c r="C25" s="8"/>
      <c r="D25" s="8"/>
      <c r="E25" s="8"/>
      <c r="F25" s="8"/>
      <c r="G25" s="8"/>
      <c r="H25" s="9"/>
      <c r="I25" s="9"/>
    </row>
    <row r="26" spans="1:9" ht="12.75">
      <c r="A26" s="15" t="s">
        <v>38</v>
      </c>
      <c r="B26" s="3"/>
      <c r="C26" s="3"/>
      <c r="D26" s="3"/>
      <c r="E26" s="3"/>
      <c r="F26" s="3"/>
      <c r="G26" s="3"/>
      <c r="H26" s="11"/>
      <c r="I26" s="11">
        <v>500</v>
      </c>
    </row>
    <row r="27" spans="1:9" s="7" customFormat="1" ht="12.75">
      <c r="A27" s="54" t="s">
        <v>2</v>
      </c>
      <c r="B27" s="8"/>
      <c r="C27" s="8"/>
      <c r="D27" s="8"/>
      <c r="E27" s="8"/>
      <c r="F27" s="8"/>
      <c r="G27" s="8"/>
      <c r="H27" s="9"/>
      <c r="I27" s="55"/>
    </row>
    <row r="28" spans="1:9" ht="12.75">
      <c r="A28" s="56" t="s">
        <v>37</v>
      </c>
      <c r="B28" s="3"/>
      <c r="C28" s="3"/>
      <c r="D28" s="3"/>
      <c r="E28" s="3"/>
      <c r="F28" s="3"/>
      <c r="G28" s="3"/>
      <c r="H28" s="11"/>
      <c r="I28" s="45">
        <v>2150</v>
      </c>
    </row>
    <row r="29" spans="1:9" s="7" customFormat="1" ht="12.75">
      <c r="A29" s="54" t="s">
        <v>8</v>
      </c>
      <c r="B29" s="8"/>
      <c r="C29" s="8"/>
      <c r="D29" s="8"/>
      <c r="E29" s="8"/>
      <c r="F29" s="8"/>
      <c r="G29" s="8"/>
      <c r="H29" s="9"/>
      <c r="I29" s="55"/>
    </row>
    <row r="30" spans="1:9" ht="12.75">
      <c r="A30" s="56" t="s">
        <v>19</v>
      </c>
      <c r="B30" s="3"/>
      <c r="C30" s="3"/>
      <c r="D30" s="3"/>
      <c r="E30" s="3"/>
      <c r="F30" s="3"/>
      <c r="G30" s="3"/>
      <c r="H30" s="11"/>
      <c r="I30" s="45">
        <v>3200</v>
      </c>
    </row>
    <row r="31" spans="1:9" s="7" customFormat="1" ht="12.75">
      <c r="A31" s="54" t="s">
        <v>11</v>
      </c>
      <c r="B31" s="8"/>
      <c r="C31" s="8"/>
      <c r="D31" s="8"/>
      <c r="E31" s="8"/>
      <c r="F31" s="8"/>
      <c r="G31" s="8"/>
      <c r="H31" s="9"/>
      <c r="I31" s="55"/>
    </row>
    <row r="32" spans="1:9" ht="12.75">
      <c r="A32" s="56" t="s">
        <v>39</v>
      </c>
      <c r="B32" s="3"/>
      <c r="C32" s="3"/>
      <c r="D32" s="3"/>
      <c r="E32" s="3"/>
      <c r="F32" s="3"/>
      <c r="G32" s="3"/>
      <c r="H32" s="11"/>
      <c r="I32" s="45">
        <f>G34*0.5*12</f>
        <v>1881.6000000000001</v>
      </c>
    </row>
    <row r="33" spans="1:9" ht="13.5" thickBot="1">
      <c r="A33" s="15" t="s">
        <v>33</v>
      </c>
      <c r="B33" s="3"/>
      <c r="C33" s="15"/>
      <c r="D33" s="15"/>
      <c r="E33" s="15"/>
      <c r="F33" s="15"/>
      <c r="G33" s="15"/>
      <c r="H33" s="16"/>
      <c r="I33" s="73">
        <f>I15*1%</f>
        <v>482.9577</v>
      </c>
    </row>
    <row r="34" spans="1:9" s="53" customFormat="1" ht="13.5" thickBot="1">
      <c r="A34" s="49" t="s">
        <v>27</v>
      </c>
      <c r="B34" s="50"/>
      <c r="C34" s="50"/>
      <c r="D34" s="50"/>
      <c r="E34" s="50"/>
      <c r="F34" s="50"/>
      <c r="G34" s="50">
        <v>313.6</v>
      </c>
      <c r="H34" s="51" t="s">
        <v>40</v>
      </c>
      <c r="I34" s="52">
        <f>SUM(I35:I46)</f>
        <v>8081.479999999999</v>
      </c>
    </row>
    <row r="35" spans="1:9" s="14" customFormat="1" ht="12.75">
      <c r="A35" s="56" t="s">
        <v>12</v>
      </c>
      <c r="B35" s="15"/>
      <c r="C35" s="15"/>
      <c r="D35" s="15"/>
      <c r="E35" s="15"/>
      <c r="F35" s="15"/>
      <c r="G35" s="15"/>
      <c r="H35" s="64"/>
      <c r="I35" s="64">
        <v>826.65</v>
      </c>
    </row>
    <row r="36" spans="1:9" s="14" customFormat="1" ht="12.75">
      <c r="A36" s="56" t="s">
        <v>13</v>
      </c>
      <c r="B36" s="15"/>
      <c r="C36" s="15"/>
      <c r="D36" s="15"/>
      <c r="E36" s="15"/>
      <c r="F36" s="15"/>
      <c r="G36" s="15"/>
      <c r="H36" s="65"/>
      <c r="I36" s="66">
        <v>673.93</v>
      </c>
    </row>
    <row r="37" spans="1:18" s="21" customFormat="1" ht="12.75">
      <c r="A37" s="57" t="s">
        <v>2</v>
      </c>
      <c r="B37" s="20"/>
      <c r="C37" s="20"/>
      <c r="D37" s="20"/>
      <c r="E37" s="20"/>
      <c r="F37" s="20"/>
      <c r="G37" s="20"/>
      <c r="H37" s="67"/>
      <c r="I37" s="68">
        <v>651.66</v>
      </c>
      <c r="J37" s="15"/>
      <c r="K37" s="15"/>
      <c r="L37" s="15"/>
      <c r="M37" s="15"/>
      <c r="N37" s="15"/>
      <c r="O37" s="15"/>
      <c r="P37" s="15"/>
      <c r="Q37" s="15"/>
      <c r="R37" s="15"/>
    </row>
    <row r="38" spans="1:18" s="21" customFormat="1" ht="12.75">
      <c r="A38" s="59" t="s">
        <v>3</v>
      </c>
      <c r="H38" s="69"/>
      <c r="I38" s="69">
        <v>668.6</v>
      </c>
      <c r="J38" s="15"/>
      <c r="K38" s="15"/>
      <c r="L38" s="15"/>
      <c r="M38" s="15"/>
      <c r="N38" s="15"/>
      <c r="O38" s="15"/>
      <c r="P38" s="15"/>
      <c r="Q38" s="15"/>
      <c r="R38" s="15"/>
    </row>
    <row r="39" spans="1:18" s="21" customFormat="1" ht="12.75">
      <c r="A39" s="61" t="s">
        <v>4</v>
      </c>
      <c r="B39" s="22"/>
      <c r="C39" s="22"/>
      <c r="D39" s="22"/>
      <c r="E39" s="22"/>
      <c r="F39" s="22"/>
      <c r="G39" s="22"/>
      <c r="H39" s="23"/>
      <c r="I39" s="60">
        <v>713.44</v>
      </c>
      <c r="J39" s="15"/>
      <c r="K39" s="15"/>
      <c r="L39" s="15"/>
      <c r="M39" s="15"/>
      <c r="N39" s="15"/>
      <c r="O39" s="15"/>
      <c r="P39" s="15"/>
      <c r="Q39" s="15"/>
      <c r="R39" s="15"/>
    </row>
    <row r="40" spans="1:18" s="21" customFormat="1" ht="12.75">
      <c r="A40" s="61" t="s">
        <v>5</v>
      </c>
      <c r="B40" s="22"/>
      <c r="C40" s="22"/>
      <c r="D40" s="22"/>
      <c r="E40" s="22"/>
      <c r="F40" s="22"/>
      <c r="G40" s="22"/>
      <c r="H40" s="22"/>
      <c r="I40" s="58">
        <v>635.04</v>
      </c>
      <c r="J40" s="15"/>
      <c r="K40" s="15"/>
      <c r="L40" s="15"/>
      <c r="M40" s="15"/>
      <c r="N40" s="15"/>
      <c r="O40" s="15"/>
      <c r="P40" s="15"/>
      <c r="Q40" s="15"/>
      <c r="R40" s="15"/>
    </row>
    <row r="41" spans="1:18" s="21" customFormat="1" ht="12.75">
      <c r="A41" s="59" t="s">
        <v>6</v>
      </c>
      <c r="I41" s="58">
        <v>657.31</v>
      </c>
      <c r="J41" s="15"/>
      <c r="K41" s="15"/>
      <c r="L41" s="15"/>
      <c r="M41" s="15"/>
      <c r="N41" s="15"/>
      <c r="O41" s="15"/>
      <c r="P41" s="15"/>
      <c r="Q41" s="15"/>
      <c r="R41" s="15"/>
    </row>
    <row r="42" spans="1:18" s="21" customFormat="1" ht="12.75">
      <c r="A42" s="59" t="s">
        <v>7</v>
      </c>
      <c r="I42" s="58">
        <v>712.81</v>
      </c>
      <c r="J42" s="15"/>
      <c r="K42" s="15"/>
      <c r="L42" s="15"/>
      <c r="M42" s="15"/>
      <c r="N42" s="15"/>
      <c r="O42" s="15"/>
      <c r="P42" s="15"/>
      <c r="Q42" s="15"/>
      <c r="R42" s="15"/>
    </row>
    <row r="43" spans="1:18" s="21" customFormat="1" ht="12.75">
      <c r="A43" s="59" t="s">
        <v>8</v>
      </c>
      <c r="I43" s="58">
        <v>687.41</v>
      </c>
      <c r="J43" s="15"/>
      <c r="K43" s="15"/>
      <c r="L43" s="15"/>
      <c r="M43" s="15"/>
      <c r="N43" s="15"/>
      <c r="O43" s="15"/>
      <c r="P43" s="15"/>
      <c r="Q43" s="15"/>
      <c r="R43" s="15"/>
    </row>
    <row r="44" spans="1:18" s="21" customFormat="1" ht="12.75">
      <c r="A44" s="59" t="s">
        <v>9</v>
      </c>
      <c r="I44" s="58">
        <v>593.96</v>
      </c>
      <c r="J44" s="15"/>
      <c r="K44" s="15"/>
      <c r="L44" s="15"/>
      <c r="M44" s="15"/>
      <c r="N44" s="15"/>
      <c r="O44" s="15"/>
      <c r="P44" s="15"/>
      <c r="Q44" s="15"/>
      <c r="R44" s="15"/>
    </row>
    <row r="45" spans="1:18" s="21" customFormat="1" ht="12.75">
      <c r="A45" s="59" t="s">
        <v>10</v>
      </c>
      <c r="I45" s="58">
        <v>615.28</v>
      </c>
      <c r="J45" s="15"/>
      <c r="K45" s="15"/>
      <c r="L45" s="15"/>
      <c r="M45" s="15"/>
      <c r="N45" s="15"/>
      <c r="O45" s="15"/>
      <c r="P45" s="15"/>
      <c r="Q45" s="15"/>
      <c r="R45" s="15"/>
    </row>
    <row r="46" spans="1:18" s="21" customFormat="1" ht="12" customHeight="1" thickBot="1">
      <c r="A46" s="59" t="s">
        <v>11</v>
      </c>
      <c r="I46" s="58">
        <v>645.39</v>
      </c>
      <c r="J46" s="15"/>
      <c r="K46" s="15"/>
      <c r="L46" s="15"/>
      <c r="M46" s="15"/>
      <c r="N46" s="15"/>
      <c r="O46" s="15"/>
      <c r="P46" s="15"/>
      <c r="Q46" s="15"/>
      <c r="R46" s="15"/>
    </row>
    <row r="47" spans="1:9" s="63" customFormat="1" ht="13.5" thickBot="1">
      <c r="A47" s="49" t="s">
        <v>28</v>
      </c>
      <c r="B47" s="50"/>
      <c r="C47" s="50"/>
      <c r="D47" s="50"/>
      <c r="E47" s="50"/>
      <c r="F47" s="50"/>
      <c r="G47" s="50"/>
      <c r="H47" s="50"/>
      <c r="I47" s="62">
        <f>SUM(I48:I51)</f>
        <v>401.4</v>
      </c>
    </row>
    <row r="48" spans="1:9" ht="12.75">
      <c r="A48" s="44" t="s">
        <v>14</v>
      </c>
      <c r="B48" s="3"/>
      <c r="C48" s="3"/>
      <c r="D48" s="3"/>
      <c r="E48" s="3"/>
      <c r="F48" s="3"/>
      <c r="G48" s="3"/>
      <c r="H48" s="3"/>
      <c r="I48" s="4">
        <v>0</v>
      </c>
    </row>
    <row r="49" spans="1:9" ht="12.75">
      <c r="A49" s="44" t="s">
        <v>15</v>
      </c>
      <c r="B49" s="3"/>
      <c r="C49" s="3"/>
      <c r="D49" s="3"/>
      <c r="E49" s="3"/>
      <c r="F49" s="3"/>
      <c r="G49" s="3"/>
      <c r="H49" s="3"/>
      <c r="I49" s="4">
        <v>0</v>
      </c>
    </row>
    <row r="50" spans="1:9" ht="12.75">
      <c r="A50" s="44" t="s">
        <v>16</v>
      </c>
      <c r="B50" s="3"/>
      <c r="C50" s="3"/>
      <c r="D50" s="3"/>
      <c r="E50" s="3"/>
      <c r="F50" s="3"/>
      <c r="G50" s="3"/>
      <c r="H50" s="3"/>
      <c r="I50" s="4">
        <v>200.7</v>
      </c>
    </row>
    <row r="51" spans="1:9" ht="13.5" thickBot="1">
      <c r="A51" s="44" t="s">
        <v>17</v>
      </c>
      <c r="B51" s="3"/>
      <c r="C51" s="3"/>
      <c r="D51" s="3"/>
      <c r="E51" s="3"/>
      <c r="F51" s="3"/>
      <c r="G51" s="3"/>
      <c r="H51" s="3"/>
      <c r="I51" s="4">
        <v>200.7</v>
      </c>
    </row>
    <row r="52" spans="1:9" s="10" customFormat="1" ht="15.75">
      <c r="A52" s="70" t="s">
        <v>36</v>
      </c>
      <c r="B52" s="71"/>
      <c r="C52" s="71"/>
      <c r="D52" s="71"/>
      <c r="E52" s="71"/>
      <c r="F52" s="71"/>
      <c r="G52" s="71"/>
      <c r="H52" s="71"/>
      <c r="I52" s="72">
        <f>I16-I18</f>
        <v>-11500.563700000002</v>
      </c>
    </row>
    <row r="53" spans="1:9" ht="13.5" thickBot="1">
      <c r="A53" s="13"/>
      <c r="B53" s="5"/>
      <c r="C53" s="5"/>
      <c r="D53" s="5"/>
      <c r="E53" s="5"/>
      <c r="F53" s="5"/>
      <c r="G53" s="5"/>
      <c r="H53" s="5"/>
      <c r="I53" s="6"/>
    </row>
    <row r="55" ht="12.75">
      <c r="A55" t="s">
        <v>34</v>
      </c>
    </row>
    <row r="57" ht="12.75">
      <c r="A57" t="s">
        <v>18</v>
      </c>
    </row>
  </sheetData>
  <sheetProtection/>
  <printOptions/>
  <pageMargins left="0.7" right="0.7" top="0.75" bottom="0.75" header="0.3" footer="0.3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2017-08-28T10:19:55Z</cp:lastPrinted>
  <dcterms:created xsi:type="dcterms:W3CDTF">1996-10-08T23:32:33Z</dcterms:created>
  <dcterms:modified xsi:type="dcterms:W3CDTF">2017-09-18T11:12:28Z</dcterms:modified>
  <cp:category/>
  <cp:version/>
  <cp:contentType/>
  <cp:contentStatus/>
</cp:coreProperties>
</file>