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<sst xmlns="http://schemas.openxmlformats.org/spreadsheetml/2006/main" count="40" uniqueCount="38">
  <si>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</si>
  <si>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</si>
  <si>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</si>
  <si>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</si>
  <si>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</si>
  <si>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</si>
  <si>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п.Дымково, ул.Вторая, д.1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</si>
  <si>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</si>
  <si>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</si>
  <si>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</si>
  <si>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</si>
  <si>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</si>
  <si>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</si>
  <si>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</si>
  <si>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</si>
  <si>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</si>
  <si>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</si>
  <si>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</si>
  <si>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</si>
  <si>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</si>
  <si>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</si>
  <si>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</si>
  <si>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</si>
  <si>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</si>
  <si>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</si>
  <si>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</si>
  <si>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</si>
  <si>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</si>
  <si>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349,48 кв.м</t>
  </si>
  <si>
    <t>349,48 м2</t>
  </si>
  <si>
    <t>Ремонт и содержание жилья</t>
  </si>
  <si>
    <t>Расходы на ремонт и содержание:</t>
  </si>
  <si>
    <t>Расходы: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</si>
  <si>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</si>
  <si>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</si>
  <si>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</si>
  <si>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</si>
  <si>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Осмотр и диагностика освещения коридора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</si>
</sst>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27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33" borderId="2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4" fillId="33" borderId="18" xfId="0" applyFont="1" applyFill="1" applyBorder="1" applyAlignment="1">
      <alignment/>
    </xf>
    <xf numFmtId="2" fontId="4" fillId="33" borderId="36" xfId="0" applyNumberFormat="1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3" fillId="0" borderId="3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2" fontId="3" fillId="0" borderId="32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0" fillId="34" borderId="46" xfId="0" applyFill="1" applyBorder="1" applyAlignment="1">
      <alignment/>
    </xf>
    <xf numFmtId="0" fontId="0" fillId="0" borderId="27" xfId="0" applyFont="1" applyFill="1" applyBorder="1" applyAlignment="1">
      <alignment/>
    </xf>
    <xf numFmtId="2" fontId="0" fillId="0" borderId="36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1"/>
  <sheetViews>
    <sheetView tabSelected="1" zoomScalePageLayoutView="0" workbookViewId="0" topLeftCell="A28">
      <selection activeCell="C53" sqref="C5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6</v>
      </c>
      <c r="C7" s="2"/>
      <c r="D7" s="2"/>
      <c r="E7" s="2"/>
    </row>
    <row r="8" spans="2:5" s="1" customFormat="1" ht="15">
      <c r="B8" s="2" t="s">
        <v>35</v>
      </c>
      <c r="C8" s="2"/>
      <c r="E8" s="2"/>
    </row>
    <row r="10" spans="7:9" ht="12.75">
      <c r="G10" t="s">
        <v>19</v>
      </c>
      <c r="I10" t="s">
        <v>28</v>
      </c>
    </row>
    <row r="11" ht="13.5" thickBot="1"/>
    <row r="12" spans="1:9" s="10" customFormat="1" ht="12.75">
      <c r="A12" s="36"/>
      <c r="B12" s="37"/>
      <c r="C12" s="37"/>
      <c r="D12" s="37"/>
      <c r="E12" s="37" t="s">
        <v>30</v>
      </c>
      <c r="F12" s="37"/>
      <c r="G12" s="37"/>
      <c r="H12" s="37"/>
      <c r="I12" s="38"/>
    </row>
    <row r="13" spans="1:9" ht="12.75">
      <c r="A13" s="39" t="s">
        <v>20</v>
      </c>
      <c r="B13" s="19"/>
      <c r="C13" s="19"/>
      <c r="D13" s="19"/>
      <c r="E13" s="19"/>
      <c r="F13" s="19"/>
      <c r="G13" s="19"/>
      <c r="H13" s="20"/>
      <c r="I13" s="40">
        <v>41905.08</v>
      </c>
    </row>
    <row r="14" spans="1:9" ht="12.75">
      <c r="A14" s="39" t="s">
        <v>21</v>
      </c>
      <c r="B14" s="19"/>
      <c r="C14" s="19"/>
      <c r="D14" s="19"/>
      <c r="E14" s="19"/>
      <c r="F14" s="19"/>
      <c r="G14" s="19"/>
      <c r="H14" s="20"/>
      <c r="I14" s="40">
        <v>-15723.9</v>
      </c>
    </row>
    <row r="15" spans="1:9" ht="12.75">
      <c r="A15" s="39" t="s">
        <v>22</v>
      </c>
      <c r="B15" s="19"/>
      <c r="C15" s="19"/>
      <c r="D15" s="19"/>
      <c r="E15" s="19"/>
      <c r="F15" s="19"/>
      <c r="G15" s="19"/>
      <c r="H15" s="20"/>
      <c r="I15" s="40">
        <v>43587.61</v>
      </c>
    </row>
    <row r="16" spans="1:9" ht="13.5" thickBot="1">
      <c r="A16" s="41" t="s">
        <v>23</v>
      </c>
      <c r="B16" s="21"/>
      <c r="C16" s="21"/>
      <c r="D16" s="21"/>
      <c r="E16" s="21"/>
      <c r="F16" s="21"/>
      <c r="G16" s="21"/>
      <c r="H16" s="22"/>
      <c r="I16" s="73">
        <f>I14+I15</f>
        <v>27863.71</v>
      </c>
    </row>
    <row r="17" spans="1:9" ht="12.75">
      <c r="A17" s="56"/>
      <c r="B17" s="57"/>
      <c r="C17" s="57"/>
      <c r="D17" s="57"/>
      <c r="E17" s="57"/>
      <c r="F17" s="57"/>
      <c r="G17" s="57"/>
      <c r="H17" s="58"/>
      <c r="I17" s="59"/>
    </row>
    <row r="18" spans="1:9" s="14" customFormat="1" ht="15.75">
      <c r="A18" s="33" t="s">
        <v>31</v>
      </c>
      <c r="B18" s="34"/>
      <c r="C18" s="34"/>
      <c r="D18" s="34"/>
      <c r="E18" s="34"/>
      <c r="F18" s="34"/>
      <c r="G18" s="34"/>
      <c r="H18" s="60"/>
      <c r="I18" s="61">
        <f>I21+I22+I27+I40</f>
        <v>17272.5981</v>
      </c>
    </row>
    <row r="19" spans="1:9" ht="13.5" thickBot="1">
      <c r="A19" s="62"/>
      <c r="B19" s="63"/>
      <c r="C19" s="63"/>
      <c r="D19" s="63"/>
      <c r="E19" s="63"/>
      <c r="F19" s="63"/>
      <c r="G19" s="63"/>
      <c r="H19" s="64"/>
      <c r="I19" s="65"/>
    </row>
    <row r="20" spans="1:9" ht="12.75">
      <c r="A20" s="42" t="s">
        <v>24</v>
      </c>
      <c r="B20" s="25"/>
      <c r="C20" s="25"/>
      <c r="D20" s="25"/>
      <c r="E20" s="25"/>
      <c r="F20" s="25"/>
      <c r="G20" s="25"/>
      <c r="H20" s="26"/>
      <c r="I20" s="43"/>
    </row>
    <row r="21" spans="1:9" s="10" customFormat="1" ht="12.75">
      <c r="A21" s="66" t="s">
        <v>25</v>
      </c>
      <c r="B21" s="67"/>
      <c r="C21" s="67"/>
      <c r="D21" s="67"/>
      <c r="E21" s="67"/>
      <c r="F21" s="67"/>
      <c r="G21" s="67"/>
      <c r="H21" s="68"/>
      <c r="I21" s="69">
        <f>I13*15%</f>
        <v>6285.762</v>
      </c>
    </row>
    <row r="22" spans="1:9" s="10" customFormat="1" ht="12.75">
      <c r="A22" s="66" t="s">
        <v>32</v>
      </c>
      <c r="B22" s="67"/>
      <c r="C22" s="67"/>
      <c r="D22" s="67"/>
      <c r="E22" s="67"/>
      <c r="F22" s="67"/>
      <c r="G22" s="67"/>
      <c r="H22" s="68"/>
      <c r="I22" s="70">
        <f>SUM(I23:I26)</f>
        <v>1085.8761</v>
      </c>
    </row>
    <row r="23" spans="1:9" s="10" customFormat="1" ht="12.75">
      <c r="A23" s="44" t="s">
        <v>18</v>
      </c>
      <c r="B23" s="11"/>
      <c r="C23" s="11"/>
      <c r="D23" s="11"/>
      <c r="E23" s="11"/>
      <c r="F23" s="11"/>
      <c r="G23" s="11"/>
      <c r="H23" s="17"/>
      <c r="I23" s="45"/>
    </row>
    <row r="24" spans="1:9" s="16" customFormat="1" ht="12.75">
      <c r="A24" s="74" t="s">
        <v>37</v>
      </c>
      <c r="B24" s="15"/>
      <c r="C24" s="15"/>
      <c r="D24" s="15"/>
      <c r="E24" s="15"/>
      <c r="F24" s="15"/>
      <c r="G24" s="15"/>
      <c r="H24" s="18"/>
      <c r="I24" s="47">
        <v>650</v>
      </c>
    </row>
    <row r="25" spans="1:9" s="10" customFormat="1" ht="12.75">
      <c r="A25" s="44" t="s">
        <v>17</v>
      </c>
      <c r="B25" s="11"/>
      <c r="C25" s="11"/>
      <c r="D25" s="11"/>
      <c r="E25" s="11"/>
      <c r="F25" s="11"/>
      <c r="G25" s="11"/>
      <c r="H25" s="17"/>
      <c r="I25" s="45"/>
    </row>
    <row r="26" spans="1:9" ht="13.5" thickBot="1">
      <c r="A26" s="15" t="s">
        <v>33</v>
      </c>
      <c r="B26" s="5"/>
      <c r="C26" s="15"/>
      <c r="D26" s="15"/>
      <c r="E26" s="15"/>
      <c r="F26" s="15"/>
      <c r="G26" s="15"/>
      <c r="H26" s="18"/>
      <c r="I26" s="75">
        <f>I15*1%</f>
        <v>435.8761</v>
      </c>
    </row>
    <row r="27" spans="1:9" s="2" customFormat="1" ht="15.75" thickBot="1">
      <c r="A27" s="71" t="s">
        <v>26</v>
      </c>
      <c r="B27" s="9"/>
      <c r="C27" s="9"/>
      <c r="D27" s="9"/>
      <c r="E27" s="9"/>
      <c r="F27" s="9"/>
      <c r="G27" s="9"/>
      <c r="H27" s="12" t="s">
        <v>29</v>
      </c>
      <c r="I27" s="72">
        <f>SUM(I28:I39)</f>
        <v>9006.28</v>
      </c>
    </row>
    <row r="28" spans="1:9" s="16" customFormat="1" ht="12.75">
      <c r="A28" s="46" t="s">
        <v>18</v>
      </c>
      <c r="B28" s="15"/>
      <c r="C28" s="15"/>
      <c r="D28" s="15"/>
      <c r="E28" s="15"/>
      <c r="F28" s="15"/>
      <c r="G28" s="15"/>
      <c r="H28" s="18"/>
      <c r="I28" s="47">
        <v>921.22</v>
      </c>
    </row>
    <row r="29" spans="1:9" s="16" customFormat="1" ht="12.75">
      <c r="A29" s="46" t="s">
        <v>7</v>
      </c>
      <c r="B29" s="15"/>
      <c r="C29" s="15"/>
      <c r="D29" s="15"/>
      <c r="E29" s="15"/>
      <c r="F29" s="15"/>
      <c r="G29" s="15"/>
      <c r="H29" s="15"/>
      <c r="I29" s="48">
        <v>751.03</v>
      </c>
    </row>
    <row r="30" spans="1:18" s="28" customFormat="1" ht="12.75">
      <c r="A30" s="49" t="s">
        <v>8</v>
      </c>
      <c r="B30" s="27"/>
      <c r="C30" s="27"/>
      <c r="D30" s="27"/>
      <c r="E30" s="27"/>
      <c r="F30" s="27"/>
      <c r="G30" s="27"/>
      <c r="H30" s="27"/>
      <c r="I30" s="50">
        <v>726.21</v>
      </c>
      <c r="J30" s="15"/>
      <c r="K30" s="15"/>
      <c r="L30" s="15"/>
      <c r="M30" s="15"/>
      <c r="N30" s="15"/>
      <c r="O30" s="15"/>
      <c r="P30" s="15"/>
      <c r="Q30" s="15"/>
      <c r="R30" s="15"/>
    </row>
    <row r="31" spans="1:18" s="28" customFormat="1" ht="12.75">
      <c r="A31" s="51" t="s">
        <v>9</v>
      </c>
      <c r="H31" s="29"/>
      <c r="I31" s="52">
        <v>745.09</v>
      </c>
      <c r="J31" s="15"/>
      <c r="K31" s="15"/>
      <c r="L31" s="15"/>
      <c r="M31" s="15"/>
      <c r="N31" s="15"/>
      <c r="O31" s="15"/>
      <c r="P31" s="15"/>
      <c r="Q31" s="15"/>
      <c r="R31" s="15"/>
    </row>
    <row r="32" spans="1:18" s="28" customFormat="1" ht="12.75">
      <c r="A32" s="53" t="s">
        <v>10</v>
      </c>
      <c r="B32" s="30"/>
      <c r="C32" s="30"/>
      <c r="D32" s="30"/>
      <c r="E32" s="30"/>
      <c r="F32" s="30"/>
      <c r="G32" s="30"/>
      <c r="H32" s="31"/>
      <c r="I32" s="52">
        <v>795.37</v>
      </c>
      <c r="J32" s="15"/>
      <c r="K32" s="15"/>
      <c r="L32" s="15"/>
      <c r="M32" s="15"/>
      <c r="N32" s="15"/>
      <c r="O32" s="15"/>
      <c r="P32" s="15"/>
      <c r="Q32" s="15"/>
      <c r="R32" s="15"/>
    </row>
    <row r="33" spans="1:18" s="28" customFormat="1" ht="12.75">
      <c r="A33" s="53" t="s">
        <v>11</v>
      </c>
      <c r="B33" s="30"/>
      <c r="C33" s="30"/>
      <c r="D33" s="30"/>
      <c r="E33" s="30"/>
      <c r="F33" s="30"/>
      <c r="G33" s="30"/>
      <c r="H33" s="30"/>
      <c r="I33" s="50">
        <v>707.6</v>
      </c>
      <c r="J33" s="15"/>
      <c r="K33" s="15"/>
      <c r="L33" s="15"/>
      <c r="M33" s="15"/>
      <c r="N33" s="15"/>
      <c r="O33" s="15"/>
      <c r="P33" s="15"/>
      <c r="Q33" s="15"/>
      <c r="R33" s="15"/>
    </row>
    <row r="34" spans="1:18" s="28" customFormat="1" ht="12.75">
      <c r="A34" s="51" t="s">
        <v>12</v>
      </c>
      <c r="I34" s="50">
        <v>732.51</v>
      </c>
      <c r="J34" s="15"/>
      <c r="K34" s="15"/>
      <c r="L34" s="15"/>
      <c r="M34" s="15"/>
      <c r="N34" s="15"/>
      <c r="O34" s="15"/>
      <c r="P34" s="15"/>
      <c r="Q34" s="15"/>
      <c r="R34" s="15"/>
    </row>
    <row r="35" spans="1:18" s="28" customFormat="1" ht="12.75">
      <c r="A35" s="51" t="s">
        <v>13</v>
      </c>
      <c r="I35" s="50">
        <v>794.36</v>
      </c>
      <c r="J35" s="15"/>
      <c r="K35" s="15"/>
      <c r="L35" s="15"/>
      <c r="M35" s="15"/>
      <c r="N35" s="15"/>
      <c r="O35" s="15"/>
      <c r="P35" s="15"/>
      <c r="Q35" s="15"/>
      <c r="R35" s="15"/>
    </row>
    <row r="36" spans="1:18" s="28" customFormat="1" ht="12.75">
      <c r="A36" s="51" t="s">
        <v>14</v>
      </c>
      <c r="I36" s="50">
        <v>766.06</v>
      </c>
      <c r="J36" s="15"/>
      <c r="K36" s="15"/>
      <c r="L36" s="15"/>
      <c r="M36" s="15"/>
      <c r="N36" s="15"/>
      <c r="O36" s="15"/>
      <c r="P36" s="15"/>
      <c r="Q36" s="15"/>
      <c r="R36" s="15"/>
    </row>
    <row r="37" spans="1:18" s="28" customFormat="1" ht="12.75">
      <c r="A37" s="51" t="s">
        <v>15</v>
      </c>
      <c r="I37" s="50">
        <v>661.92</v>
      </c>
      <c r="J37" s="15"/>
      <c r="K37" s="15"/>
      <c r="L37" s="15"/>
      <c r="M37" s="15"/>
      <c r="N37" s="15"/>
      <c r="O37" s="15"/>
      <c r="P37" s="15"/>
      <c r="Q37" s="15"/>
      <c r="R37" s="15"/>
    </row>
    <row r="38" spans="1:18" s="28" customFormat="1" ht="12.75">
      <c r="A38" s="51" t="s">
        <v>16</v>
      </c>
      <c r="I38" s="50">
        <v>685.68</v>
      </c>
      <c r="J38" s="15"/>
      <c r="K38" s="15"/>
      <c r="L38" s="15"/>
      <c r="M38" s="15"/>
      <c r="N38" s="15"/>
      <c r="O38" s="15"/>
      <c r="P38" s="15"/>
      <c r="Q38" s="15"/>
      <c r="R38" s="15"/>
    </row>
    <row r="39" spans="1:18" s="28" customFormat="1" ht="13.5" customHeight="1" thickBot="1">
      <c r="A39" s="51" t="s">
        <v>17</v>
      </c>
      <c r="I39" s="50">
        <v>719.23</v>
      </c>
      <c r="J39" s="15"/>
      <c r="K39" s="15"/>
      <c r="L39" s="15"/>
      <c r="M39" s="15"/>
      <c r="N39" s="15"/>
      <c r="O39" s="15"/>
      <c r="P39" s="15"/>
      <c r="Q39" s="15"/>
      <c r="R39" s="15"/>
    </row>
    <row r="40" spans="1:9" s="1" customFormat="1" ht="15.75" thickBot="1">
      <c r="A40" s="71" t="s">
        <v>27</v>
      </c>
      <c r="B40" s="9"/>
      <c r="C40" s="9"/>
      <c r="D40" s="9"/>
      <c r="E40" s="9"/>
      <c r="F40" s="9"/>
      <c r="G40" s="9"/>
      <c r="H40" s="9"/>
      <c r="I40" s="13">
        <f>SUM(I41:I44)</f>
        <v>894.68</v>
      </c>
    </row>
    <row r="41" spans="1:9" ht="12.75">
      <c r="A41" s="42" t="s">
        <v>1</v>
      </c>
      <c r="B41" s="25"/>
      <c r="C41" s="25"/>
      <c r="D41" s="25"/>
      <c r="E41" s="25"/>
      <c r="F41" s="25"/>
      <c r="G41" s="25"/>
      <c r="H41" s="25"/>
      <c r="I41" s="54">
        <v>223.67</v>
      </c>
    </row>
    <row r="42" spans="1:9" ht="12.75">
      <c r="A42" s="32" t="s">
        <v>2</v>
      </c>
      <c r="B42" s="5"/>
      <c r="C42" s="5"/>
      <c r="D42" s="5"/>
      <c r="E42" s="5"/>
      <c r="F42" s="5"/>
      <c r="G42" s="5"/>
      <c r="H42" s="5"/>
      <c r="I42" s="6">
        <v>223.67</v>
      </c>
    </row>
    <row r="43" spans="1:9" ht="12.75">
      <c r="A43" s="39" t="s">
        <v>3</v>
      </c>
      <c r="B43" s="19"/>
      <c r="C43" s="19"/>
      <c r="D43" s="19"/>
      <c r="E43" s="19"/>
      <c r="F43" s="19"/>
      <c r="G43" s="19"/>
      <c r="H43" s="19"/>
      <c r="I43" s="55">
        <v>223.67</v>
      </c>
    </row>
    <row r="44" spans="1:9" ht="13.5" thickBot="1">
      <c r="A44" s="32" t="s">
        <v>4</v>
      </c>
      <c r="B44" s="5"/>
      <c r="C44" s="5"/>
      <c r="D44" s="5"/>
      <c r="E44" s="5"/>
      <c r="F44" s="5"/>
      <c r="G44" s="5"/>
      <c r="H44" s="5"/>
      <c r="I44" s="6">
        <v>223.67</v>
      </c>
    </row>
    <row r="45" spans="1:9" ht="12.75">
      <c r="A45" s="23"/>
      <c r="B45" s="3"/>
      <c r="C45" s="3"/>
      <c r="D45" s="3"/>
      <c r="E45" s="3"/>
      <c r="F45" s="3"/>
      <c r="G45" s="3"/>
      <c r="H45" s="3"/>
      <c r="I45" s="4"/>
    </row>
    <row r="46" spans="1:9" s="14" customFormat="1" ht="15.75">
      <c r="A46" s="33" t="s">
        <v>36</v>
      </c>
      <c r="B46" s="34"/>
      <c r="C46" s="34"/>
      <c r="D46" s="34"/>
      <c r="E46" s="34"/>
      <c r="F46" s="34"/>
      <c r="G46" s="34"/>
      <c r="H46" s="34"/>
      <c r="I46" s="35">
        <f>I16-I18</f>
        <v>10591.1119</v>
      </c>
    </row>
    <row r="47" spans="1:9" ht="13.5" thickBot="1">
      <c r="A47" s="24"/>
      <c r="B47" s="7"/>
      <c r="C47" s="7"/>
      <c r="D47" s="7"/>
      <c r="E47" s="7"/>
      <c r="F47" s="7"/>
      <c r="G47" s="7"/>
      <c r="H47" s="7"/>
      <c r="I47" s="8"/>
    </row>
    <row r="49" ht="12.75">
      <c r="A49" t="s">
        <v>34</v>
      </c>
    </row>
    <row r="51" ht="12.75">
      <c r="A51" t="s">
        <v>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2016-03-01T04:15:06Z</cp:lastPrinted>
  <dcterms:created xsi:type="dcterms:W3CDTF">1996-10-08T23:32:33Z</dcterms:created>
  <dcterms:modified xsi:type="dcterms:W3CDTF">2017-09-19T06:34:18Z</dcterms:modified>
  <cp:category/>
  <cp:version/>
  <cp:contentType/>
  <cp:contentStatus/>
</cp:coreProperties>
</file>