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<sst xmlns="http://schemas.openxmlformats.org/spreadsheetml/2006/main" count="63" uniqueCount="57">
  <si>
    <t>Выполнение работ по содержанию и ремонту ж/ф и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</si>
  <si>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</si>
  <si>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</si>
  <si>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</si>
  <si>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</si>
  <si>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</si>
  <si>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</si>
  <si>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</si>
  <si>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</si>
  <si>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</si>
  <si>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</si>
  <si>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Январь</t>
  </si>
  <si>
    <t>Февраль</t>
  </si>
  <si>
    <t>1 квартал</t>
  </si>
  <si>
    <t>2 квартал</t>
  </si>
  <si>
    <t>3 квартал</t>
  </si>
  <si>
    <t>4 квартал</t>
  </si>
  <si>
    <t>тел. 65-7-51</t>
  </si>
  <si>
    <t>внутридомовых сетей по адресу : п.Новатор, ул.Нагорная, д.33</t>
  </si>
  <si>
    <t>Промывка внутренней системы отопления</t>
  </si>
  <si>
    <t>за период : январь 2015г - декабрь 2015г</t>
  </si>
  <si>
    <t>Общая площадь</t>
  </si>
  <si>
    <t>Начисления за период</t>
  </si>
  <si>
    <t>Сальдо начальное</t>
  </si>
  <si>
    <t>Оплата за период</t>
  </si>
  <si>
    <t>Сальдо на конец периода</t>
  </si>
  <si>
    <t>в том числе :</t>
  </si>
  <si>
    <t>Управление МКД - 15%</t>
  </si>
  <si>
    <t>Вывоз ТБО:</t>
  </si>
  <si>
    <t>Дератизация:</t>
  </si>
  <si>
    <t>495,55 кв.м</t>
  </si>
  <si>
    <t>Прочистка канализации в ванной кв.8</t>
  </si>
  <si>
    <t>Осмотр и уборка по необходимости свесов снега, наледи и сосулек с крыши дома</t>
  </si>
  <si>
    <t>495,55 м2</t>
  </si>
  <si>
    <t>Содержание, ремонт жилья</t>
  </si>
  <si>
    <t>Расходы на ремонт и содержание :</t>
  </si>
  <si>
    <t>Остаток оплаченных денежных средств на 31.12.2015г</t>
  </si>
  <si>
    <t xml:space="preserve">Июнь </t>
  </si>
  <si>
    <t xml:space="preserve">Май </t>
  </si>
  <si>
    <t>Услуги транспорта для вывозки мусора с придомовой территории</t>
  </si>
  <si>
    <t>Отключение дома от отопления</t>
  </si>
  <si>
    <t>Изготовление и установка металлической двери в подъезд № 1</t>
  </si>
  <si>
    <t>Устранение засора канализации в кв.3</t>
  </si>
  <si>
    <t>Ремонт кровли местами над кв.7</t>
  </si>
  <si>
    <t>Расходы на ремонт и содержание:</t>
  </si>
  <si>
    <t>Изготовление мостков</t>
  </si>
  <si>
    <t>Заварить шарнир двери в подъезд</t>
  </si>
  <si>
    <t>Оплата услуг по уборке придомовой территории с 01 ноября 2015г по 31 декабря 2015г</t>
  </si>
  <si>
    <t>Замена эл.щитов в подъездах</t>
  </si>
  <si>
    <t>Прочистка канализации, восстановление отопления в кв.3</t>
  </si>
  <si>
    <t>Материалы для э/монтажных работ в МОП</t>
  </si>
  <si>
    <t>Установка наличников на дверь в подъезде</t>
  </si>
  <si>
    <t>Устранение течи отопления, замена участка трубы в кв.2</t>
  </si>
  <si>
    <t>Прочие затраты за период ( технический сервис, оказание информационных услуг,</t>
  </si>
  <si>
    <t>разработка программных продуктов по сайтам, обслуживание программ)</t>
  </si>
  <si>
    <t>Налог УСНО (1%)</t>
  </si>
  <si>
    <t>Исполнитель : Инженер абонентского отдела ООО "РУО" - Голованова Н.В.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</si>
</sst>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5" xfId="0" applyBorder="1" applyAlignment="1">
      <alignment/>
    </xf>
    <xf numFmtId="0" fontId="0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9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Border="1" applyAlignment="1">
      <alignment/>
    </xf>
    <xf numFmtId="0" fontId="4" fillId="33" borderId="24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2" fontId="4" fillId="33" borderId="12" xfId="0" applyNumberFormat="1" applyFont="1" applyFill="1" applyBorder="1" applyAlignment="1">
      <alignment/>
    </xf>
    <xf numFmtId="0" fontId="3" fillId="33" borderId="25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3" fillId="0" borderId="24" xfId="0" applyFont="1" applyBorder="1" applyAlignment="1">
      <alignment/>
    </xf>
    <xf numFmtId="0" fontId="3" fillId="0" borderId="33" xfId="0" applyFont="1" applyBorder="1" applyAlignment="1">
      <alignment/>
    </xf>
    <xf numFmtId="0" fontId="0" fillId="0" borderId="33" xfId="0" applyBorder="1" applyAlignment="1">
      <alignment/>
    </xf>
    <xf numFmtId="0" fontId="0" fillId="0" borderId="24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24" xfId="0" applyFill="1" applyBorder="1" applyAlignment="1">
      <alignment/>
    </xf>
    <xf numFmtId="0" fontId="0" fillId="0" borderId="30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5" xfId="0" applyBorder="1" applyAlignment="1">
      <alignment/>
    </xf>
    <xf numFmtId="0" fontId="3" fillId="34" borderId="36" xfId="0" applyFont="1" applyFill="1" applyBorder="1" applyAlignment="1">
      <alignment/>
    </xf>
    <xf numFmtId="0" fontId="0" fillId="35" borderId="20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37" xfId="0" applyFill="1" applyBorder="1" applyAlignment="1">
      <alignment/>
    </xf>
    <xf numFmtId="0" fontId="0" fillId="35" borderId="38" xfId="0" applyFill="1" applyBorder="1" applyAlignment="1">
      <alignment/>
    </xf>
    <xf numFmtId="0" fontId="4" fillId="35" borderId="24" xfId="0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4" fillId="35" borderId="15" xfId="0" applyFont="1" applyFill="1" applyBorder="1" applyAlignment="1">
      <alignment/>
    </xf>
    <xf numFmtId="2" fontId="4" fillId="35" borderId="33" xfId="0" applyNumberFormat="1" applyFont="1" applyFill="1" applyBorder="1" applyAlignment="1">
      <alignment/>
    </xf>
    <xf numFmtId="0" fontId="0" fillId="35" borderId="21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39" xfId="0" applyFill="1" applyBorder="1" applyAlignment="1">
      <alignment/>
    </xf>
    <xf numFmtId="0" fontId="0" fillId="35" borderId="40" xfId="0" applyFill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2" fontId="3" fillId="0" borderId="43" xfId="0" applyNumberFormat="1" applyFont="1" applyBorder="1" applyAlignment="1">
      <alignment/>
    </xf>
    <xf numFmtId="0" fontId="5" fillId="0" borderId="41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42" xfId="0" applyFont="1" applyBorder="1" applyAlignment="1">
      <alignment/>
    </xf>
    <xf numFmtId="0" fontId="5" fillId="0" borderId="43" xfId="0" applyFont="1" applyBorder="1" applyAlignment="1">
      <alignment/>
    </xf>
    <xf numFmtId="0" fontId="5" fillId="0" borderId="0" xfId="0" applyFont="1" applyAlignment="1">
      <alignment/>
    </xf>
    <xf numFmtId="0" fontId="6" fillId="0" borderId="15" xfId="0" applyFont="1" applyBorder="1" applyAlignment="1">
      <alignment/>
    </xf>
    <xf numFmtId="0" fontId="6" fillId="0" borderId="3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44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34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29" xfId="0" applyFont="1" applyBorder="1" applyAlignment="1">
      <alignment/>
    </xf>
    <xf numFmtId="0" fontId="5" fillId="0" borderId="45" xfId="0" applyFont="1" applyBorder="1" applyAlignment="1">
      <alignment/>
    </xf>
    <xf numFmtId="0" fontId="6" fillId="0" borderId="0" xfId="0" applyFont="1" applyAlignment="1">
      <alignment/>
    </xf>
    <xf numFmtId="0" fontId="0" fillId="0" borderId="24" xfId="0" applyFont="1" applyFill="1" applyBorder="1" applyAlignment="1">
      <alignment/>
    </xf>
    <xf numFmtId="0" fontId="3" fillId="0" borderId="24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R75"/>
  <sheetViews>
    <sheetView tabSelected="1" zoomScalePageLayoutView="0" workbookViewId="0" topLeftCell="A49">
      <selection activeCell="K45" sqref="K45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0.7109375" style="0" customWidth="1"/>
    <col min="6" max="6" width="3.7109375" style="0" hidden="1" customWidth="1"/>
    <col min="7" max="8" width="13.00390625" style="0" customWidth="1"/>
    <col min="9" max="9" width="16.00390625" style="0" customWidth="1"/>
  </cols>
  <sheetData>
    <row r="1" s="1" customFormat="1" ht="14.25"/>
    <row r="2" s="1" customFormat="1" ht="14.25"/>
    <row r="3" s="1" customFormat="1" ht="14.25"/>
    <row r="4" s="1" customFormat="1" ht="14.25"/>
    <row r="5" s="1" customFormat="1" ht="14.25"/>
    <row r="6" spans="2:5" s="1" customFormat="1" ht="15">
      <c r="B6" s="2" t="s">
        <v>0</v>
      </c>
      <c r="C6" s="2"/>
      <c r="D6" s="2"/>
      <c r="E6" s="2"/>
    </row>
    <row r="7" spans="2:5" s="1" customFormat="1" ht="15">
      <c r="B7" s="2" t="s">
        <v>18</v>
      </c>
      <c r="C7" s="2"/>
      <c r="D7" s="2"/>
      <c r="E7" s="2"/>
    </row>
    <row r="8" spans="2:5" s="1" customFormat="1" ht="15">
      <c r="B8" s="2" t="s">
        <v>20</v>
      </c>
      <c r="C8" s="2"/>
      <c r="E8" s="2"/>
    </row>
    <row r="10" spans="7:9" ht="12.75">
      <c r="G10" t="s">
        <v>21</v>
      </c>
      <c r="I10" t="s">
        <v>30</v>
      </c>
    </row>
    <row r="11" ht="13.5" thickBot="1"/>
    <row r="12" spans="1:9" s="9" customFormat="1" ht="12.75">
      <c r="A12" s="32"/>
      <c r="B12" s="33"/>
      <c r="C12" s="33"/>
      <c r="D12" s="33"/>
      <c r="E12" s="33" t="s">
        <v>34</v>
      </c>
      <c r="F12" s="33"/>
      <c r="G12" s="33"/>
      <c r="H12" s="33"/>
      <c r="I12" s="34"/>
    </row>
    <row r="13" spans="1:9" ht="12.75">
      <c r="A13" s="35" t="s">
        <v>22</v>
      </c>
      <c r="B13" s="18"/>
      <c r="C13" s="18"/>
      <c r="D13" s="18"/>
      <c r="E13" s="18"/>
      <c r="F13" s="18"/>
      <c r="G13" s="18"/>
      <c r="H13" s="19"/>
      <c r="I13" s="36">
        <v>75165.04</v>
      </c>
    </row>
    <row r="14" spans="1:9" ht="12.75">
      <c r="A14" s="35" t="s">
        <v>23</v>
      </c>
      <c r="B14" s="18"/>
      <c r="C14" s="18"/>
      <c r="D14" s="18"/>
      <c r="E14" s="18"/>
      <c r="F14" s="18"/>
      <c r="G14" s="18"/>
      <c r="H14" s="19"/>
      <c r="I14" s="36">
        <v>94404.83</v>
      </c>
    </row>
    <row r="15" spans="1:9" ht="13.5" thickBot="1">
      <c r="A15" s="35" t="s">
        <v>24</v>
      </c>
      <c r="B15" s="18"/>
      <c r="C15" s="18"/>
      <c r="D15" s="18"/>
      <c r="E15" s="18"/>
      <c r="F15" s="18"/>
      <c r="G15" s="18"/>
      <c r="H15" s="19"/>
      <c r="I15" s="38">
        <v>78239.05</v>
      </c>
    </row>
    <row r="16" spans="1:9" ht="13.5" thickBot="1">
      <c r="A16" s="37" t="s">
        <v>25</v>
      </c>
      <c r="B16" s="20"/>
      <c r="C16" s="20"/>
      <c r="D16" s="20"/>
      <c r="E16" s="20"/>
      <c r="F16" s="20"/>
      <c r="G16" s="20"/>
      <c r="H16" s="20"/>
      <c r="I16" s="52">
        <f>I14+I15</f>
        <v>172643.88</v>
      </c>
    </row>
    <row r="17" spans="1:9" ht="12.75">
      <c r="A17" s="53"/>
      <c r="B17" s="54"/>
      <c r="C17" s="54"/>
      <c r="D17" s="54"/>
      <c r="E17" s="54"/>
      <c r="F17" s="54"/>
      <c r="G17" s="54"/>
      <c r="H17" s="55"/>
      <c r="I17" s="56"/>
    </row>
    <row r="18" spans="1:9" s="12" customFormat="1" ht="15.75">
      <c r="A18" s="57" t="s">
        <v>35</v>
      </c>
      <c r="B18" s="58"/>
      <c r="C18" s="58"/>
      <c r="D18" s="58"/>
      <c r="E18" s="58"/>
      <c r="F18" s="58"/>
      <c r="G18" s="58"/>
      <c r="H18" s="59"/>
      <c r="I18" s="60">
        <f>I21+I22+I51+I64</f>
        <v>105159.796</v>
      </c>
    </row>
    <row r="19" spans="1:9" ht="13.5" thickBot="1">
      <c r="A19" s="61"/>
      <c r="B19" s="62"/>
      <c r="C19" s="62"/>
      <c r="D19" s="62"/>
      <c r="E19" s="62"/>
      <c r="F19" s="62"/>
      <c r="G19" s="62"/>
      <c r="H19" s="63"/>
      <c r="I19" s="64"/>
    </row>
    <row r="20" spans="1:9" ht="13.5" thickBot="1">
      <c r="A20" s="28" t="s">
        <v>26</v>
      </c>
      <c r="B20" s="5"/>
      <c r="C20" s="5"/>
      <c r="D20" s="5"/>
      <c r="E20" s="5"/>
      <c r="F20" s="5"/>
      <c r="G20" s="5"/>
      <c r="H20" s="15"/>
      <c r="I20" s="42"/>
    </row>
    <row r="21" spans="1:9" s="9" customFormat="1" ht="13.5" thickBot="1">
      <c r="A21" s="65" t="s">
        <v>27</v>
      </c>
      <c r="B21" s="17"/>
      <c r="C21" s="17"/>
      <c r="D21" s="17"/>
      <c r="E21" s="17"/>
      <c r="F21" s="17"/>
      <c r="G21" s="17"/>
      <c r="H21" s="66"/>
      <c r="I21" s="67">
        <f>I13*15%</f>
        <v>11274.756</v>
      </c>
    </row>
    <row r="22" spans="1:9" s="72" customFormat="1" ht="13.5" thickBot="1">
      <c r="A22" s="68" t="s">
        <v>44</v>
      </c>
      <c r="B22" s="69"/>
      <c r="C22" s="69"/>
      <c r="D22" s="69"/>
      <c r="E22" s="69"/>
      <c r="F22" s="69"/>
      <c r="G22" s="69"/>
      <c r="H22" s="70"/>
      <c r="I22" s="71">
        <f>SUM(I23:I50)</f>
        <v>77994.74</v>
      </c>
    </row>
    <row r="23" spans="1:9" s="9" customFormat="1" ht="12.75">
      <c r="A23" s="40" t="s">
        <v>11</v>
      </c>
      <c r="B23" s="10"/>
      <c r="C23" s="10"/>
      <c r="D23" s="10"/>
      <c r="E23" s="10"/>
      <c r="F23" s="10"/>
      <c r="G23" s="10"/>
      <c r="H23" s="11"/>
      <c r="I23" s="41"/>
    </row>
    <row r="24" spans="1:9" s="14" customFormat="1" ht="12.75">
      <c r="A24" s="43" t="s">
        <v>31</v>
      </c>
      <c r="B24" s="13"/>
      <c r="C24" s="13"/>
      <c r="D24" s="13"/>
      <c r="E24" s="13"/>
      <c r="F24" s="13"/>
      <c r="G24" s="13"/>
      <c r="H24" s="16"/>
      <c r="I24" s="44">
        <v>1805.32</v>
      </c>
    </row>
    <row r="25" spans="1:9" ht="12.75">
      <c r="A25" s="45" t="s">
        <v>32</v>
      </c>
      <c r="B25" s="5"/>
      <c r="C25" s="5"/>
      <c r="D25" s="5"/>
      <c r="E25" s="5"/>
      <c r="F25" s="5"/>
      <c r="G25" s="5"/>
      <c r="H25" s="15"/>
      <c r="I25" s="42">
        <v>175.93</v>
      </c>
    </row>
    <row r="26" spans="1:9" s="9" customFormat="1" ht="12.75">
      <c r="A26" s="84" t="s">
        <v>38</v>
      </c>
      <c r="B26" s="10"/>
      <c r="C26" s="10"/>
      <c r="D26" s="10"/>
      <c r="E26" s="10"/>
      <c r="F26" s="10"/>
      <c r="G26" s="10"/>
      <c r="H26" s="11"/>
      <c r="I26" s="41"/>
    </row>
    <row r="27" spans="1:9" ht="12.75">
      <c r="A27" s="83" t="s">
        <v>39</v>
      </c>
      <c r="B27" s="5"/>
      <c r="C27" s="5"/>
      <c r="D27" s="5"/>
      <c r="E27" s="5"/>
      <c r="F27" s="5"/>
      <c r="G27" s="5"/>
      <c r="H27" s="15"/>
      <c r="I27" s="42">
        <v>1200</v>
      </c>
    </row>
    <row r="28" spans="1:9" ht="12.75">
      <c r="A28" s="43" t="s">
        <v>40</v>
      </c>
      <c r="B28" s="5"/>
      <c r="C28" s="5"/>
      <c r="D28" s="5"/>
      <c r="E28" s="5"/>
      <c r="F28" s="5"/>
      <c r="G28" s="5"/>
      <c r="H28" s="15"/>
      <c r="I28" s="42">
        <v>249.37</v>
      </c>
    </row>
    <row r="29" spans="1:9" s="9" customFormat="1" ht="12.75">
      <c r="A29" s="40" t="s">
        <v>37</v>
      </c>
      <c r="B29" s="10"/>
      <c r="C29" s="10"/>
      <c r="D29" s="10"/>
      <c r="E29" s="10"/>
      <c r="F29" s="10"/>
      <c r="G29" s="10"/>
      <c r="H29" s="11"/>
      <c r="I29" s="41"/>
    </row>
    <row r="30" spans="1:9" ht="12.75">
      <c r="A30" s="43" t="s">
        <v>19</v>
      </c>
      <c r="B30" s="5"/>
      <c r="C30" s="5"/>
      <c r="D30" s="5"/>
      <c r="E30" s="5"/>
      <c r="F30" s="5"/>
      <c r="G30" s="5"/>
      <c r="H30" s="15"/>
      <c r="I30" s="42">
        <v>4040</v>
      </c>
    </row>
    <row r="31" spans="1:9" ht="12.75">
      <c r="A31" s="43" t="s">
        <v>42</v>
      </c>
      <c r="B31" s="5"/>
      <c r="C31" s="5"/>
      <c r="D31" s="5"/>
      <c r="E31" s="5"/>
      <c r="F31" s="5"/>
      <c r="G31" s="5"/>
      <c r="H31" s="15"/>
      <c r="I31" s="42">
        <v>2025.86</v>
      </c>
    </row>
    <row r="32" spans="1:9" ht="12.75">
      <c r="A32" s="83" t="s">
        <v>41</v>
      </c>
      <c r="B32" s="5"/>
      <c r="C32" s="5"/>
      <c r="D32" s="5"/>
      <c r="E32" s="5"/>
      <c r="F32" s="5"/>
      <c r="G32" s="5"/>
      <c r="H32" s="15"/>
      <c r="I32" s="42">
        <v>15200</v>
      </c>
    </row>
    <row r="33" spans="1:9" s="9" customFormat="1" ht="12.75">
      <c r="A33" s="40" t="s">
        <v>5</v>
      </c>
      <c r="B33" s="10"/>
      <c r="C33" s="10"/>
      <c r="D33" s="10"/>
      <c r="E33" s="10"/>
      <c r="F33" s="10"/>
      <c r="G33" s="10"/>
      <c r="H33" s="11"/>
      <c r="I33" s="41"/>
    </row>
    <row r="34" spans="1:9" ht="12.75">
      <c r="A34" s="43" t="s">
        <v>43</v>
      </c>
      <c r="B34" s="5"/>
      <c r="C34" s="5"/>
      <c r="D34" s="5"/>
      <c r="E34" s="5"/>
      <c r="F34" s="5"/>
      <c r="G34" s="5"/>
      <c r="H34" s="15"/>
      <c r="I34" s="42">
        <v>5277.48</v>
      </c>
    </row>
    <row r="35" spans="1:9" s="9" customFormat="1" ht="12.75">
      <c r="A35" s="40" t="s">
        <v>7</v>
      </c>
      <c r="B35" s="10"/>
      <c r="C35" s="10"/>
      <c r="D35" s="10"/>
      <c r="E35" s="10"/>
      <c r="F35" s="10"/>
      <c r="G35" s="10"/>
      <c r="H35" s="11"/>
      <c r="I35" s="41"/>
    </row>
    <row r="36" spans="1:9" s="14" customFormat="1" ht="12.75">
      <c r="A36" s="43" t="s">
        <v>45</v>
      </c>
      <c r="B36" s="13"/>
      <c r="C36" s="13"/>
      <c r="D36" s="13"/>
      <c r="E36" s="13"/>
      <c r="F36" s="13"/>
      <c r="G36" s="13"/>
      <c r="H36" s="16"/>
      <c r="I36" s="44">
        <v>10071.5</v>
      </c>
    </row>
    <row r="37" spans="1:9" s="14" customFormat="1" ht="12.75">
      <c r="A37" s="43" t="s">
        <v>46</v>
      </c>
      <c r="B37" s="13"/>
      <c r="C37" s="13"/>
      <c r="D37" s="13"/>
      <c r="E37" s="13"/>
      <c r="F37" s="13"/>
      <c r="G37" s="13"/>
      <c r="H37" s="16"/>
      <c r="I37" s="44">
        <v>3270.05</v>
      </c>
    </row>
    <row r="38" spans="1:9" s="9" customFormat="1" ht="12.75">
      <c r="A38" s="40" t="s">
        <v>8</v>
      </c>
      <c r="B38" s="10"/>
      <c r="C38" s="10"/>
      <c r="D38" s="10"/>
      <c r="E38" s="10"/>
      <c r="F38" s="10"/>
      <c r="G38" s="10"/>
      <c r="H38" s="11"/>
      <c r="I38" s="41"/>
    </row>
    <row r="39" spans="1:9" s="14" customFormat="1" ht="12.75">
      <c r="A39" s="43" t="s">
        <v>48</v>
      </c>
      <c r="B39" s="13"/>
      <c r="C39" s="13"/>
      <c r="D39" s="13"/>
      <c r="E39" s="13"/>
      <c r="F39" s="13"/>
      <c r="G39" s="13"/>
      <c r="H39" s="16"/>
      <c r="I39" s="44">
        <v>5427.81</v>
      </c>
    </row>
    <row r="40" spans="1:9" s="9" customFormat="1" ht="12.75">
      <c r="A40" s="40" t="s">
        <v>9</v>
      </c>
      <c r="B40" s="10"/>
      <c r="C40" s="10"/>
      <c r="D40" s="10"/>
      <c r="E40" s="10"/>
      <c r="F40" s="10"/>
      <c r="G40" s="10"/>
      <c r="H40" s="11"/>
      <c r="I40" s="41"/>
    </row>
    <row r="41" spans="1:9" s="14" customFormat="1" ht="12.75">
      <c r="A41" s="43" t="s">
        <v>49</v>
      </c>
      <c r="B41" s="13"/>
      <c r="C41" s="13"/>
      <c r="D41" s="13"/>
      <c r="E41" s="13"/>
      <c r="F41" s="13"/>
      <c r="G41" s="13"/>
      <c r="H41" s="16"/>
      <c r="I41" s="44">
        <v>2256.65</v>
      </c>
    </row>
    <row r="42" spans="1:9" s="14" customFormat="1" ht="12.75">
      <c r="A42" s="43" t="s">
        <v>50</v>
      </c>
      <c r="B42" s="13"/>
      <c r="C42" s="13"/>
      <c r="D42" s="13"/>
      <c r="E42" s="13"/>
      <c r="F42" s="13"/>
      <c r="G42" s="13"/>
      <c r="H42" s="16"/>
      <c r="I42" s="44">
        <v>149.46</v>
      </c>
    </row>
    <row r="43" spans="1:9" s="9" customFormat="1" ht="12.75">
      <c r="A43" s="40" t="s">
        <v>10</v>
      </c>
      <c r="B43" s="10"/>
      <c r="C43" s="10"/>
      <c r="D43" s="10"/>
      <c r="E43" s="10"/>
      <c r="F43" s="10"/>
      <c r="G43" s="10"/>
      <c r="H43" s="11"/>
      <c r="I43" s="41"/>
    </row>
    <row r="44" spans="1:9" s="14" customFormat="1" ht="12.75">
      <c r="A44" s="43" t="s">
        <v>51</v>
      </c>
      <c r="B44" s="13"/>
      <c r="C44" s="13"/>
      <c r="D44" s="13"/>
      <c r="E44" s="13"/>
      <c r="F44" s="13"/>
      <c r="G44" s="13"/>
      <c r="H44" s="16"/>
      <c r="I44" s="44">
        <v>225.68</v>
      </c>
    </row>
    <row r="45" spans="1:9" s="14" customFormat="1" ht="12.75">
      <c r="A45" s="43" t="s">
        <v>52</v>
      </c>
      <c r="B45" s="13"/>
      <c r="C45" s="13"/>
      <c r="D45" s="13"/>
      <c r="E45" s="13"/>
      <c r="F45" s="13"/>
      <c r="G45" s="13"/>
      <c r="H45" s="16"/>
      <c r="I45" s="44">
        <v>13838.67</v>
      </c>
    </row>
    <row r="46" spans="1:9" ht="12.75">
      <c r="A46" s="43" t="s">
        <v>47</v>
      </c>
      <c r="B46" s="13"/>
      <c r="C46" s="13"/>
      <c r="D46" s="13"/>
      <c r="E46" s="13"/>
      <c r="F46" s="13"/>
      <c r="G46" s="13"/>
      <c r="H46" s="16"/>
      <c r="I46" s="44">
        <v>8276</v>
      </c>
    </row>
    <row r="47" spans="1:9" ht="12.75">
      <c r="A47" s="5" t="s">
        <v>53</v>
      </c>
      <c r="B47" s="5"/>
      <c r="C47" s="13"/>
      <c r="D47" s="13"/>
      <c r="E47" s="13"/>
      <c r="F47" s="13"/>
      <c r="G47" s="13"/>
      <c r="H47" s="16"/>
      <c r="I47" s="44">
        <v>3722.57</v>
      </c>
    </row>
    <row r="48" spans="1:9" ht="12.75">
      <c r="A48" s="5" t="s">
        <v>54</v>
      </c>
      <c r="B48" s="5"/>
      <c r="C48" s="13"/>
      <c r="D48" s="13"/>
      <c r="E48" s="13"/>
      <c r="F48" s="13"/>
      <c r="G48" s="13"/>
      <c r="H48" s="16"/>
      <c r="I48" s="44"/>
    </row>
    <row r="49" spans="1:9" ht="12.75">
      <c r="A49" s="13" t="s">
        <v>55</v>
      </c>
      <c r="B49" s="5"/>
      <c r="C49" s="13"/>
      <c r="D49" s="13"/>
      <c r="E49" s="13"/>
      <c r="F49" s="13"/>
      <c r="G49" s="13"/>
      <c r="H49" s="16"/>
      <c r="I49" s="44">
        <v>782.39</v>
      </c>
    </row>
    <row r="50" spans="1:9" ht="13.5" thickBot="1">
      <c r="A50" s="43"/>
      <c r="B50" s="13"/>
      <c r="C50" s="13"/>
      <c r="D50" s="13"/>
      <c r="E50" s="13"/>
      <c r="F50" s="13"/>
      <c r="G50" s="13"/>
      <c r="H50" s="16"/>
      <c r="I50" s="44"/>
    </row>
    <row r="51" spans="1:9" s="72" customFormat="1" ht="13.5" thickBot="1">
      <c r="A51" s="68" t="s">
        <v>28</v>
      </c>
      <c r="B51" s="69"/>
      <c r="C51" s="69"/>
      <c r="D51" s="69"/>
      <c r="E51" s="69"/>
      <c r="F51" s="69"/>
      <c r="G51" s="69"/>
      <c r="H51" s="70" t="s">
        <v>33</v>
      </c>
      <c r="I51" s="71">
        <f>SUM(I52:I63)</f>
        <v>14621.7</v>
      </c>
    </row>
    <row r="52" spans="1:9" s="14" customFormat="1" ht="12.75">
      <c r="A52" s="43" t="s">
        <v>11</v>
      </c>
      <c r="B52" s="13"/>
      <c r="C52" s="13"/>
      <c r="D52" s="13"/>
      <c r="E52" s="13"/>
      <c r="F52" s="13"/>
      <c r="G52" s="13"/>
      <c r="H52" s="73"/>
      <c r="I52" s="74">
        <v>1146.7</v>
      </c>
    </row>
    <row r="53" spans="1:9" s="14" customFormat="1" ht="12.75">
      <c r="A53" s="43" t="s">
        <v>12</v>
      </c>
      <c r="B53" s="13"/>
      <c r="C53" s="13"/>
      <c r="D53" s="13"/>
      <c r="E53" s="13"/>
      <c r="F53" s="13"/>
      <c r="G53" s="13"/>
      <c r="H53" s="75"/>
      <c r="I53" s="76">
        <v>948.98</v>
      </c>
    </row>
    <row r="54" spans="1:18" s="25" customFormat="1" ht="12.75">
      <c r="A54" s="46" t="s">
        <v>1</v>
      </c>
      <c r="B54" s="24"/>
      <c r="C54" s="24"/>
      <c r="D54" s="24"/>
      <c r="E54" s="24"/>
      <c r="F54" s="24"/>
      <c r="G54" s="24"/>
      <c r="H54" s="77"/>
      <c r="I54" s="78">
        <v>1290.91</v>
      </c>
      <c r="J54" s="13"/>
      <c r="K54" s="13"/>
      <c r="L54" s="13"/>
      <c r="M54" s="13"/>
      <c r="N54" s="13"/>
      <c r="O54" s="13"/>
      <c r="P54" s="13"/>
      <c r="Q54" s="13"/>
      <c r="R54" s="13"/>
    </row>
    <row r="55" spans="1:18" s="25" customFormat="1" ht="12.75">
      <c r="A55" s="48" t="s">
        <v>2</v>
      </c>
      <c r="H55" s="79"/>
      <c r="I55" s="80">
        <v>989.12</v>
      </c>
      <c r="J55" s="13"/>
      <c r="K55" s="13"/>
      <c r="L55" s="13"/>
      <c r="M55" s="13"/>
      <c r="N55" s="13"/>
      <c r="O55" s="13"/>
      <c r="P55" s="13"/>
      <c r="Q55" s="13"/>
      <c r="R55" s="13"/>
    </row>
    <row r="56" spans="1:18" s="25" customFormat="1" ht="12.75">
      <c r="A56" s="50" t="s">
        <v>3</v>
      </c>
      <c r="B56" s="26"/>
      <c r="C56" s="26"/>
      <c r="D56" s="26"/>
      <c r="E56" s="26"/>
      <c r="F56" s="26"/>
      <c r="G56" s="26"/>
      <c r="H56" s="27"/>
      <c r="I56" s="49">
        <v>1144.22</v>
      </c>
      <c r="J56" s="13"/>
      <c r="K56" s="13"/>
      <c r="L56" s="13"/>
      <c r="M56" s="13"/>
      <c r="N56" s="13"/>
      <c r="O56" s="13"/>
      <c r="P56" s="13"/>
      <c r="Q56" s="13"/>
      <c r="R56" s="13"/>
    </row>
    <row r="57" spans="1:18" s="25" customFormat="1" ht="12.75">
      <c r="A57" s="50" t="s">
        <v>4</v>
      </c>
      <c r="B57" s="26"/>
      <c r="C57" s="26"/>
      <c r="D57" s="26"/>
      <c r="E57" s="26"/>
      <c r="F57" s="26"/>
      <c r="G57" s="26"/>
      <c r="H57" s="26"/>
      <c r="I57" s="47">
        <v>1084.76</v>
      </c>
      <c r="J57" s="13"/>
      <c r="K57" s="13"/>
      <c r="L57" s="13"/>
      <c r="M57" s="13"/>
      <c r="N57" s="13"/>
      <c r="O57" s="13"/>
      <c r="P57" s="13"/>
      <c r="Q57" s="13"/>
      <c r="R57" s="13"/>
    </row>
    <row r="58" spans="1:18" s="25" customFormat="1" ht="12.75">
      <c r="A58" s="48" t="s">
        <v>5</v>
      </c>
      <c r="I58" s="47">
        <v>1285.95</v>
      </c>
      <c r="J58" s="13"/>
      <c r="K58" s="13"/>
      <c r="L58" s="13"/>
      <c r="M58" s="13"/>
      <c r="N58" s="13"/>
      <c r="O58" s="13"/>
      <c r="P58" s="13"/>
      <c r="Q58" s="13"/>
      <c r="R58" s="13"/>
    </row>
    <row r="59" spans="1:18" s="25" customFormat="1" ht="12.75">
      <c r="A59" s="48" t="s">
        <v>6</v>
      </c>
      <c r="I59" s="47">
        <v>1433.63</v>
      </c>
      <c r="J59" s="13"/>
      <c r="K59" s="13"/>
      <c r="L59" s="13"/>
      <c r="M59" s="13"/>
      <c r="N59" s="13"/>
      <c r="O59" s="13"/>
      <c r="P59" s="13"/>
      <c r="Q59" s="13"/>
      <c r="R59" s="13"/>
    </row>
    <row r="60" spans="1:18" s="25" customFormat="1" ht="12.75">
      <c r="A60" s="48" t="s">
        <v>7</v>
      </c>
      <c r="I60" s="47">
        <v>1375.65</v>
      </c>
      <c r="J60" s="13"/>
      <c r="K60" s="13"/>
      <c r="L60" s="13"/>
      <c r="M60" s="13"/>
      <c r="N60" s="13"/>
      <c r="O60" s="13"/>
      <c r="P60" s="13"/>
      <c r="Q60" s="13"/>
      <c r="R60" s="13"/>
    </row>
    <row r="61" spans="1:18" s="25" customFormat="1" ht="12.75">
      <c r="A61" s="48" t="s">
        <v>8</v>
      </c>
      <c r="I61" s="47">
        <v>1389.52</v>
      </c>
      <c r="J61" s="13"/>
      <c r="K61" s="13"/>
      <c r="L61" s="13"/>
      <c r="M61" s="13"/>
      <c r="N61" s="13"/>
      <c r="O61" s="13"/>
      <c r="P61" s="13"/>
      <c r="Q61" s="13"/>
      <c r="R61" s="13"/>
    </row>
    <row r="62" spans="1:18" s="25" customFormat="1" ht="12.75">
      <c r="A62" s="48" t="s">
        <v>9</v>
      </c>
      <c r="I62" s="47">
        <v>1252.75</v>
      </c>
      <c r="J62" s="13"/>
      <c r="K62" s="13"/>
      <c r="L62" s="13"/>
      <c r="M62" s="13"/>
      <c r="N62" s="13"/>
      <c r="O62" s="13"/>
      <c r="P62" s="13"/>
      <c r="Q62" s="13"/>
      <c r="R62" s="13"/>
    </row>
    <row r="63" spans="1:18" s="25" customFormat="1" ht="12" customHeight="1" thickBot="1">
      <c r="A63" s="48" t="s">
        <v>10</v>
      </c>
      <c r="I63" s="47">
        <v>1279.51</v>
      </c>
      <c r="J63" s="13"/>
      <c r="K63" s="13"/>
      <c r="L63" s="13"/>
      <c r="M63" s="13"/>
      <c r="N63" s="13"/>
      <c r="O63" s="13"/>
      <c r="P63" s="13"/>
      <c r="Q63" s="13"/>
      <c r="R63" s="13"/>
    </row>
    <row r="64" spans="1:9" s="82" customFormat="1" ht="13.5" thickBot="1">
      <c r="A64" s="68" t="s">
        <v>29</v>
      </c>
      <c r="B64" s="69"/>
      <c r="C64" s="69"/>
      <c r="D64" s="69"/>
      <c r="E64" s="69"/>
      <c r="F64" s="69"/>
      <c r="G64" s="69"/>
      <c r="H64" s="69"/>
      <c r="I64" s="81">
        <f>SUM(I65:I68)</f>
        <v>1268.6</v>
      </c>
    </row>
    <row r="65" spans="1:9" ht="12.75">
      <c r="A65" s="39" t="s">
        <v>13</v>
      </c>
      <c r="B65" s="23"/>
      <c r="C65" s="23"/>
      <c r="D65" s="23"/>
      <c r="E65" s="23"/>
      <c r="F65" s="23"/>
      <c r="G65" s="23"/>
      <c r="H65" s="23"/>
      <c r="I65" s="51">
        <v>317.15</v>
      </c>
    </row>
    <row r="66" spans="1:9" ht="12.75">
      <c r="A66" s="28" t="s">
        <v>14</v>
      </c>
      <c r="B66" s="5"/>
      <c r="C66" s="5"/>
      <c r="D66" s="5"/>
      <c r="E66" s="5"/>
      <c r="F66" s="5"/>
      <c r="G66" s="5"/>
      <c r="H66" s="5"/>
      <c r="I66" s="6">
        <v>317.15</v>
      </c>
    </row>
    <row r="67" spans="1:9" ht="12.75">
      <c r="A67" s="35" t="s">
        <v>15</v>
      </c>
      <c r="B67" s="18"/>
      <c r="C67" s="18"/>
      <c r="D67" s="18"/>
      <c r="E67" s="18"/>
      <c r="F67" s="18"/>
      <c r="G67" s="18"/>
      <c r="H67" s="18"/>
      <c r="I67" s="6">
        <v>317.15</v>
      </c>
    </row>
    <row r="68" spans="1:9" ht="13.5" thickBot="1">
      <c r="A68" s="28" t="s">
        <v>16</v>
      </c>
      <c r="B68" s="5"/>
      <c r="C68" s="5"/>
      <c r="D68" s="5"/>
      <c r="E68" s="5"/>
      <c r="F68" s="5"/>
      <c r="G68" s="5"/>
      <c r="H68" s="5"/>
      <c r="I68" s="6">
        <v>317.15</v>
      </c>
    </row>
    <row r="69" spans="1:9" ht="12.75">
      <c r="A69" s="21"/>
      <c r="B69" s="3"/>
      <c r="C69" s="3"/>
      <c r="D69" s="3"/>
      <c r="E69" s="3"/>
      <c r="F69" s="3"/>
      <c r="G69" s="3"/>
      <c r="H69" s="3"/>
      <c r="I69" s="4"/>
    </row>
    <row r="70" spans="1:9" s="12" customFormat="1" ht="15.75">
      <c r="A70" s="29" t="s">
        <v>36</v>
      </c>
      <c r="B70" s="30"/>
      <c r="C70" s="30"/>
      <c r="D70" s="30"/>
      <c r="E70" s="30"/>
      <c r="F70" s="30"/>
      <c r="G70" s="30"/>
      <c r="H70" s="30"/>
      <c r="I70" s="31">
        <f>I16-I18</f>
        <v>67484.084</v>
      </c>
    </row>
    <row r="71" spans="1:9" ht="13.5" thickBot="1">
      <c r="A71" s="22"/>
      <c r="B71" s="7"/>
      <c r="C71" s="7"/>
      <c r="D71" s="7"/>
      <c r="E71" s="7"/>
      <c r="F71" s="7"/>
      <c r="G71" s="7"/>
      <c r="H71" s="7"/>
      <c r="I71" s="8"/>
    </row>
    <row r="73" ht="12.75">
      <c r="A73" t="s">
        <v>56</v>
      </c>
    </row>
    <row r="74" ht="13.5" customHeight="1"/>
    <row r="75" ht="12.75">
      <c r="A75" t="s">
        <v>17</v>
      </c>
    </row>
  </sheetData>
  <sheetProtection/>
  <printOptions/>
  <pageMargins left="0.7" right="0.7" top="0.75" bottom="0.75" header="0.3" footer="0.3"/>
  <pageSetup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SamLab.ws</cp:lastModifiedBy>
  <cp:lastPrinted>2015-12-11T07:23:44Z</cp:lastPrinted>
  <dcterms:created xsi:type="dcterms:W3CDTF">1996-10-08T23:32:33Z</dcterms:created>
  <dcterms:modified xsi:type="dcterms:W3CDTF">2016-05-13T10:30:25Z</dcterms:modified>
  <cp:category/>
  <cp:version/>
  <cp:contentType/>
  <cp:contentStatus/>
</cp:coreProperties>
</file>