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<sst xmlns="http://schemas.openxmlformats.org/spreadsheetml/2006/main" count="47" uniqueCount="43">
  <si>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</si>
  <si>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</si>
  <si>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</si>
  <si>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</si>
  <si>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</si>
  <si>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</si>
  <si>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</si>
  <si>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</si>
  <si>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</si>
  <si>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</si>
  <si>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</si>
  <si>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</si>
  <si>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</si>
  <si>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</si>
  <si>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</si>
  <si>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</si>
  <si>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</si>
  <si>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</si>
  <si>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д.27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</si>
  <si>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</si>
  <si>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</si>
  <si>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</si>
  <si>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</si>
  <si>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</si>
  <si>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</si>
  <si>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</si>
  <si>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</si>
  <si>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</si>
  <si>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</si>
  <si>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329,4 кв.м</t>
  </si>
  <si>
    <t>Осмотр и уборка по необходимости свесов снега, наледи и сосулек с крыши дома</t>
  </si>
  <si>
    <t>329,4 м2</t>
  </si>
  <si>
    <t>Содержание, ремонт жилья</t>
  </si>
  <si>
    <t>Расходы на ремонт и содержание :</t>
  </si>
  <si>
    <t>Доп.материалы для установки общедомового счетчика ХВС</t>
  </si>
  <si>
    <t>Строительство забора на придомовой территории</t>
  </si>
  <si>
    <t>Расходы  :</t>
  </si>
  <si>
    <t>Остаток оплаченных денежных средств на 31.12.2015г</t>
  </si>
  <si>
    <t>Обследование и чистка фильтров общедомовых водосчетчиков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</si>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</sst>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0"/>
  <sheetViews>
    <sheetView tabSelected="1" zoomScalePageLayoutView="0" workbookViewId="0" topLeftCell="A31">
      <selection activeCell="K20" sqref="K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2"/>
      <c r="B12" s="33"/>
      <c r="C12" s="33"/>
      <c r="D12" s="33"/>
      <c r="E12" s="33" t="s">
        <v>32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46010.56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31645.44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8">
        <v>46383.04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51">
        <f>I14+I15</f>
        <v>78028.48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33</v>
      </c>
      <c r="B18" s="57"/>
      <c r="C18" s="57"/>
      <c r="D18" s="57"/>
      <c r="E18" s="57"/>
      <c r="F18" s="57"/>
      <c r="G18" s="57"/>
      <c r="H18" s="58"/>
      <c r="I18" s="59">
        <f>I21+I22+I35+I48</f>
        <v>40802.044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6"/>
      <c r="I20" s="42"/>
    </row>
    <row r="21" spans="1:9" s="10" customFormat="1" ht="13.5" thickBot="1">
      <c r="A21" s="64" t="s">
        <v>26</v>
      </c>
      <c r="B21" s="15"/>
      <c r="C21" s="15"/>
      <c r="D21" s="15"/>
      <c r="E21" s="15"/>
      <c r="F21" s="15"/>
      <c r="G21" s="15"/>
      <c r="H21" s="65"/>
      <c r="I21" s="66">
        <f>I13*15%</f>
        <v>6901.584</v>
      </c>
    </row>
    <row r="22" spans="1:9" s="71" customFormat="1" ht="13.5" thickBot="1">
      <c r="A22" s="67" t="s">
        <v>36</v>
      </c>
      <c r="B22" s="68"/>
      <c r="C22" s="68"/>
      <c r="D22" s="68"/>
      <c r="E22" s="68"/>
      <c r="F22" s="68"/>
      <c r="G22" s="68"/>
      <c r="H22" s="69"/>
      <c r="I22" s="70">
        <f>SUM(I23:I34)</f>
        <v>23337.920000000002</v>
      </c>
    </row>
    <row r="23" spans="1:9" s="10" customFormat="1" ht="12.75">
      <c r="A23" s="40" t="s">
        <v>11</v>
      </c>
      <c r="B23" s="9"/>
      <c r="C23" s="9"/>
      <c r="D23" s="9"/>
      <c r="E23" s="9"/>
      <c r="F23" s="9"/>
      <c r="G23" s="9"/>
      <c r="H23" s="11"/>
      <c r="I23" s="41"/>
    </row>
    <row r="24" spans="1:9" ht="12.75">
      <c r="A24" s="43" t="s">
        <v>30</v>
      </c>
      <c r="B24" s="5"/>
      <c r="C24" s="5"/>
      <c r="D24" s="5"/>
      <c r="E24" s="5"/>
      <c r="F24" s="5"/>
      <c r="G24" s="5"/>
      <c r="H24" s="16"/>
      <c r="I24" s="42">
        <v>175.93</v>
      </c>
    </row>
    <row r="25" spans="1:9" s="10" customFormat="1" ht="12.75">
      <c r="A25" s="40" t="s">
        <v>5</v>
      </c>
      <c r="B25" s="9"/>
      <c r="C25" s="9"/>
      <c r="D25" s="9"/>
      <c r="E25" s="9"/>
      <c r="F25" s="9"/>
      <c r="G25" s="9"/>
      <c r="H25" s="11"/>
      <c r="I25" s="41"/>
    </row>
    <row r="26" spans="1:9" ht="12.75">
      <c r="A26" s="44" t="s">
        <v>34</v>
      </c>
      <c r="B26" s="5"/>
      <c r="C26" s="5"/>
      <c r="D26" s="5"/>
      <c r="E26" s="5"/>
      <c r="F26" s="5"/>
      <c r="G26" s="5"/>
      <c r="H26" s="16"/>
      <c r="I26" s="42">
        <v>723.47</v>
      </c>
    </row>
    <row r="27" spans="1:9" ht="12.75">
      <c r="A27" s="44" t="s">
        <v>35</v>
      </c>
      <c r="B27" s="5"/>
      <c r="C27" s="5"/>
      <c r="D27" s="5"/>
      <c r="E27" s="5"/>
      <c r="F27" s="5"/>
      <c r="G27" s="5"/>
      <c r="H27" s="16"/>
      <c r="I27" s="42">
        <v>18564</v>
      </c>
    </row>
    <row r="28" spans="1:9" s="10" customFormat="1" ht="12.75">
      <c r="A28" s="40" t="s">
        <v>9</v>
      </c>
      <c r="B28" s="9"/>
      <c r="C28" s="9"/>
      <c r="D28" s="9"/>
      <c r="E28" s="9"/>
      <c r="F28" s="9"/>
      <c r="G28" s="9"/>
      <c r="H28" s="11"/>
      <c r="I28" s="41"/>
    </row>
    <row r="29" spans="1:9" ht="12.75">
      <c r="A29" s="44" t="s">
        <v>38</v>
      </c>
      <c r="B29" s="5"/>
      <c r="C29" s="5"/>
      <c r="D29" s="5"/>
      <c r="E29" s="5"/>
      <c r="F29" s="5"/>
      <c r="G29" s="5"/>
      <c r="H29" s="16"/>
      <c r="I29" s="42">
        <v>936.23</v>
      </c>
    </row>
    <row r="30" spans="1:9" s="10" customFormat="1" ht="12.75">
      <c r="A30" s="40" t="s">
        <v>10</v>
      </c>
      <c r="B30" s="9"/>
      <c r="C30" s="9"/>
      <c r="D30" s="9"/>
      <c r="E30" s="9"/>
      <c r="F30" s="9"/>
      <c r="G30" s="9"/>
      <c r="H30" s="11"/>
      <c r="I30" s="41"/>
    </row>
    <row r="31" spans="1:9" ht="12.75">
      <c r="A31" s="5" t="s">
        <v>39</v>
      </c>
      <c r="B31" s="5"/>
      <c r="C31" s="13"/>
      <c r="D31" s="13"/>
      <c r="E31" s="13"/>
      <c r="F31" s="13"/>
      <c r="G31" s="13"/>
      <c r="H31" s="17"/>
      <c r="I31" s="82">
        <v>2474.45</v>
      </c>
    </row>
    <row r="32" spans="1:9" ht="12.75">
      <c r="A32" s="5" t="s">
        <v>40</v>
      </c>
      <c r="B32" s="5"/>
      <c r="C32" s="13"/>
      <c r="D32" s="13"/>
      <c r="E32" s="13"/>
      <c r="F32" s="13"/>
      <c r="G32" s="13"/>
      <c r="H32" s="17"/>
      <c r="I32" s="82"/>
    </row>
    <row r="33" spans="1:9" ht="12.75">
      <c r="A33" s="13" t="s">
        <v>41</v>
      </c>
      <c r="B33" s="5"/>
      <c r="C33" s="13"/>
      <c r="D33" s="13"/>
      <c r="E33" s="13"/>
      <c r="F33" s="13"/>
      <c r="G33" s="13"/>
      <c r="H33" s="17"/>
      <c r="I33" s="82">
        <v>463.84</v>
      </c>
    </row>
    <row r="34" spans="1:9" ht="13.5" thickBot="1">
      <c r="A34" s="28"/>
      <c r="B34" s="5"/>
      <c r="C34" s="5"/>
      <c r="D34" s="5"/>
      <c r="E34" s="5"/>
      <c r="F34" s="5"/>
      <c r="G34" s="5"/>
      <c r="H34" s="16"/>
      <c r="I34" s="42"/>
    </row>
    <row r="35" spans="1:9" s="71" customFormat="1" ht="13.5" thickBot="1">
      <c r="A35" s="67" t="s">
        <v>27</v>
      </c>
      <c r="B35" s="68"/>
      <c r="C35" s="68"/>
      <c r="D35" s="68"/>
      <c r="E35" s="68"/>
      <c r="F35" s="68"/>
      <c r="G35" s="68"/>
      <c r="H35" s="69" t="s">
        <v>31</v>
      </c>
      <c r="I35" s="70">
        <f>SUM(I36:I47)</f>
        <v>9719.26</v>
      </c>
    </row>
    <row r="36" spans="1:9" s="14" customFormat="1" ht="12.75">
      <c r="A36" s="44" t="s">
        <v>11</v>
      </c>
      <c r="B36" s="13"/>
      <c r="C36" s="13"/>
      <c r="D36" s="13"/>
      <c r="E36" s="13"/>
      <c r="F36" s="13"/>
      <c r="G36" s="13"/>
      <c r="H36" s="72"/>
      <c r="I36" s="73">
        <v>762.23</v>
      </c>
    </row>
    <row r="37" spans="1:9" s="14" customFormat="1" ht="12.75">
      <c r="A37" s="44" t="s">
        <v>12</v>
      </c>
      <c r="B37" s="13"/>
      <c r="C37" s="13"/>
      <c r="D37" s="13"/>
      <c r="E37" s="13"/>
      <c r="F37" s="13"/>
      <c r="G37" s="13"/>
      <c r="H37" s="74"/>
      <c r="I37" s="75">
        <v>630.8</v>
      </c>
    </row>
    <row r="38" spans="1:18" s="25" customFormat="1" ht="12.75">
      <c r="A38" s="45" t="s">
        <v>1</v>
      </c>
      <c r="B38" s="24"/>
      <c r="C38" s="24"/>
      <c r="D38" s="24"/>
      <c r="E38" s="24"/>
      <c r="F38" s="24"/>
      <c r="G38" s="24"/>
      <c r="H38" s="76"/>
      <c r="I38" s="77">
        <v>858.09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7" t="s">
        <v>2</v>
      </c>
      <c r="H39" s="78"/>
      <c r="I39" s="79">
        <v>657.48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.75">
      <c r="A40" s="49" t="s">
        <v>3</v>
      </c>
      <c r="B40" s="26"/>
      <c r="C40" s="26"/>
      <c r="D40" s="26"/>
      <c r="E40" s="26"/>
      <c r="F40" s="26"/>
      <c r="G40" s="26"/>
      <c r="H40" s="27"/>
      <c r="I40" s="48">
        <v>760.58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9" t="s">
        <v>4</v>
      </c>
      <c r="B41" s="26"/>
      <c r="C41" s="26"/>
      <c r="D41" s="26"/>
      <c r="E41" s="26"/>
      <c r="F41" s="26"/>
      <c r="G41" s="26"/>
      <c r="H41" s="26"/>
      <c r="I41" s="46">
        <v>721.06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7" t="s">
        <v>5</v>
      </c>
      <c r="I42" s="46">
        <v>854.79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7" t="s">
        <v>6</v>
      </c>
      <c r="I43" s="46">
        <v>952.95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7" t="s">
        <v>7</v>
      </c>
      <c r="I44" s="46">
        <v>914.41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7" t="s">
        <v>8</v>
      </c>
      <c r="I45" s="46">
        <v>923.64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7" t="s">
        <v>9</v>
      </c>
      <c r="I46" s="46">
        <v>832.72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" customHeight="1" thickBot="1">
      <c r="A47" s="47" t="s">
        <v>10</v>
      </c>
      <c r="I47" s="46">
        <v>850.51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9" s="81" customFormat="1" ht="13.5" thickBot="1">
      <c r="A48" s="67" t="s">
        <v>28</v>
      </c>
      <c r="B48" s="68"/>
      <c r="C48" s="68"/>
      <c r="D48" s="68"/>
      <c r="E48" s="68"/>
      <c r="F48" s="68"/>
      <c r="G48" s="68"/>
      <c r="H48" s="68"/>
      <c r="I48" s="80">
        <f>SUM(I49:I52)</f>
        <v>843.28</v>
      </c>
    </row>
    <row r="49" spans="1:9" ht="12.75">
      <c r="A49" s="39" t="s">
        <v>13</v>
      </c>
      <c r="B49" s="23"/>
      <c r="C49" s="23"/>
      <c r="D49" s="23"/>
      <c r="E49" s="23"/>
      <c r="F49" s="23"/>
      <c r="G49" s="23"/>
      <c r="H49" s="23"/>
      <c r="I49" s="50">
        <v>210.82</v>
      </c>
    </row>
    <row r="50" spans="1:9" ht="12.75">
      <c r="A50" s="28" t="s">
        <v>14</v>
      </c>
      <c r="B50" s="5"/>
      <c r="C50" s="5"/>
      <c r="D50" s="5"/>
      <c r="E50" s="5"/>
      <c r="F50" s="5"/>
      <c r="G50" s="5"/>
      <c r="H50" s="5"/>
      <c r="I50" s="6">
        <v>210.82</v>
      </c>
    </row>
    <row r="51" spans="1:9" ht="12.75">
      <c r="A51" s="35" t="s">
        <v>15</v>
      </c>
      <c r="B51" s="18"/>
      <c r="C51" s="18"/>
      <c r="D51" s="18"/>
      <c r="E51" s="18"/>
      <c r="F51" s="18"/>
      <c r="G51" s="18"/>
      <c r="H51" s="18"/>
      <c r="I51" s="6">
        <v>210.82</v>
      </c>
    </row>
    <row r="52" spans="1:9" ht="13.5" thickBot="1">
      <c r="A52" s="28" t="s">
        <v>16</v>
      </c>
      <c r="B52" s="5"/>
      <c r="C52" s="5"/>
      <c r="D52" s="5"/>
      <c r="E52" s="5"/>
      <c r="F52" s="5"/>
      <c r="G52" s="5"/>
      <c r="H52" s="5"/>
      <c r="I52" s="6">
        <v>210.82</v>
      </c>
    </row>
    <row r="53" spans="1:9" ht="12.75">
      <c r="A53" s="21"/>
      <c r="B53" s="3"/>
      <c r="C53" s="3"/>
      <c r="D53" s="3"/>
      <c r="E53" s="3"/>
      <c r="F53" s="3"/>
      <c r="G53" s="3"/>
      <c r="H53" s="3"/>
      <c r="I53" s="4"/>
    </row>
    <row r="54" spans="1:9" s="12" customFormat="1" ht="15.75">
      <c r="A54" s="29" t="s">
        <v>37</v>
      </c>
      <c r="B54" s="30"/>
      <c r="C54" s="30"/>
      <c r="D54" s="30"/>
      <c r="E54" s="30"/>
      <c r="F54" s="30"/>
      <c r="G54" s="30"/>
      <c r="H54" s="30"/>
      <c r="I54" s="31">
        <f>I16-I18</f>
        <v>37226.435999999994</v>
      </c>
    </row>
    <row r="55" spans="1:9" ht="13.5" thickBot="1">
      <c r="A55" s="22"/>
      <c r="B55" s="7"/>
      <c r="C55" s="7"/>
      <c r="D55" s="7"/>
      <c r="E55" s="7"/>
      <c r="F55" s="7"/>
      <c r="G55" s="7"/>
      <c r="H55" s="7"/>
      <c r="I55" s="8"/>
    </row>
    <row r="57" ht="12.75">
      <c r="A57" s="14"/>
    </row>
    <row r="58" ht="12.75">
      <c r="A58" t="s">
        <v>42</v>
      </c>
    </row>
    <row r="60" ht="12.75">
      <c r="A60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2015-05-13T08:14:31Z</cp:lastPrinted>
  <dcterms:created xsi:type="dcterms:W3CDTF">1996-10-08T23:32:33Z</dcterms:created>
  <dcterms:modified xsi:type="dcterms:W3CDTF">2016-05-13T10:21:34Z</dcterms:modified>
  <cp:category/>
  <cp:version/>
  <cp:contentType/>
  <cp:contentStatus/>
</cp:coreProperties>
</file>