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<sst xmlns="http://schemas.openxmlformats.org/spreadsheetml/2006/main" count="43" uniqueCount="41">
  <si>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</si>
  <si>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</si>
  <si>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</si>
  <si>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</si>
  <si>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</si>
  <si>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</si>
  <si>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</si>
  <si>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</si>
  <si>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</si>
  <si>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</si>
  <si>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</si>
  <si>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</si>
  <si>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</si>
  <si>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</si>
  <si>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Январь</t>
  </si>
  <si>
    <t>Февраль</t>
  </si>
  <si>
    <t>Октябрь</t>
  </si>
  <si>
    <t>Ноябрь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</si>
  <si>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</si>
  <si>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</si>
  <si>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</si>
  <si>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</si>
  <si>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</si>
  <si>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</si>
  <si>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</si>
  <si>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</si>
  <si>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</si>
  <si>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</si>
  <si>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</si>
  <si>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п.Новатор, ул.Заречная, д.5</t>
  </si>
  <si>
    <t>526,8 кв.м</t>
  </si>
  <si>
    <t>526,8 м2</t>
  </si>
  <si>
    <t>Содержание, ремонт жилья</t>
  </si>
  <si>
    <t>Расходы на ремонт и содержание :</t>
  </si>
  <si>
    <t>Чистка дымоходов печных труб - 13 шт</t>
  </si>
  <si>
    <t>Осмотр на наличие самовольных подключений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</si>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</sst>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5"/>
  <sheetViews>
    <sheetView tabSelected="1" zoomScalePageLayoutView="0" workbookViewId="0" topLeftCell="A17">
      <selection activeCell="I26" sqref="I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18</v>
      </c>
      <c r="C8" s="2"/>
      <c r="E8" s="2"/>
    </row>
    <row r="10" spans="7:9" ht="12.75">
      <c r="G10" t="s">
        <v>19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20</v>
      </c>
      <c r="B13" s="17"/>
      <c r="C13" s="17"/>
      <c r="D13" s="17"/>
      <c r="E13" s="17"/>
      <c r="F13" s="17"/>
      <c r="G13" s="17"/>
      <c r="H13" s="18"/>
      <c r="I13" s="35">
        <v>86037.08</v>
      </c>
    </row>
    <row r="14" spans="1:9" ht="12.75">
      <c r="A14" s="34" t="s">
        <v>21</v>
      </c>
      <c r="B14" s="17"/>
      <c r="C14" s="17"/>
      <c r="D14" s="17"/>
      <c r="E14" s="17"/>
      <c r="F14" s="17"/>
      <c r="G14" s="17"/>
      <c r="H14" s="18"/>
      <c r="I14" s="35">
        <v>-146622.08</v>
      </c>
    </row>
    <row r="15" spans="1:9" ht="13.5" thickBot="1">
      <c r="A15" s="34" t="s">
        <v>22</v>
      </c>
      <c r="B15" s="17"/>
      <c r="C15" s="17"/>
      <c r="D15" s="17"/>
      <c r="E15" s="17"/>
      <c r="F15" s="17"/>
      <c r="G15" s="17"/>
      <c r="H15" s="18"/>
      <c r="I15" s="37">
        <v>97899.6</v>
      </c>
    </row>
    <row r="16" spans="1:9" ht="13.5" thickBot="1">
      <c r="A16" s="36" t="s">
        <v>23</v>
      </c>
      <c r="B16" s="19"/>
      <c r="C16" s="19"/>
      <c r="D16" s="19"/>
      <c r="E16" s="19"/>
      <c r="F16" s="19"/>
      <c r="G16" s="19"/>
      <c r="H16" s="19"/>
      <c r="I16" s="48">
        <f>I14+I15</f>
        <v>-48722.47999999998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1" customFormat="1" ht="15.75">
      <c r="A18" s="53" t="s">
        <v>33</v>
      </c>
      <c r="B18" s="54"/>
      <c r="C18" s="54"/>
      <c r="D18" s="54"/>
      <c r="E18" s="54"/>
      <c r="F18" s="54"/>
      <c r="G18" s="54"/>
      <c r="H18" s="55"/>
      <c r="I18" s="56">
        <f>I21+I22+I31+I44</f>
        <v>38487.822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6"/>
      <c r="I20" s="40"/>
    </row>
    <row r="21" spans="1:9" s="9" customFormat="1" ht="13.5" thickBot="1">
      <c r="A21" s="61" t="s">
        <v>26</v>
      </c>
      <c r="B21" s="15"/>
      <c r="C21" s="15"/>
      <c r="D21" s="15"/>
      <c r="E21" s="15"/>
      <c r="F21" s="15"/>
      <c r="G21" s="15"/>
      <c r="H21" s="62"/>
      <c r="I21" s="63">
        <f>I13*15%</f>
        <v>12905.562</v>
      </c>
    </row>
    <row r="22" spans="1:9" s="9" customFormat="1" ht="13.5" thickBot="1">
      <c r="A22" s="64" t="s">
        <v>24</v>
      </c>
      <c r="B22" s="65"/>
      <c r="C22" s="65"/>
      <c r="D22" s="65"/>
      <c r="E22" s="65"/>
      <c r="F22" s="65"/>
      <c r="G22" s="65"/>
      <c r="H22" s="66"/>
      <c r="I22" s="67">
        <f>SUM(I23:I30)</f>
        <v>8689.9</v>
      </c>
    </row>
    <row r="23" spans="1:9" s="9" customFormat="1" ht="12.75">
      <c r="A23" s="69" t="s">
        <v>12</v>
      </c>
      <c r="B23" s="10"/>
      <c r="C23" s="10"/>
      <c r="D23" s="10"/>
      <c r="E23" s="10"/>
      <c r="F23" s="10"/>
      <c r="G23" s="10"/>
      <c r="H23" s="14"/>
      <c r="I23" s="39"/>
    </row>
    <row r="24" spans="1:9" ht="12.75">
      <c r="A24" s="41" t="s">
        <v>34</v>
      </c>
      <c r="B24" s="5"/>
      <c r="C24" s="5"/>
      <c r="D24" s="5"/>
      <c r="E24" s="5"/>
      <c r="F24" s="5"/>
      <c r="G24" s="5"/>
      <c r="H24" s="16"/>
      <c r="I24" s="40">
        <v>3234.56</v>
      </c>
    </row>
    <row r="25" spans="1:9" ht="12.75">
      <c r="A25" s="41" t="s">
        <v>35</v>
      </c>
      <c r="B25" s="5"/>
      <c r="C25" s="5"/>
      <c r="D25" s="5"/>
      <c r="E25" s="5"/>
      <c r="F25" s="5"/>
      <c r="G25" s="5"/>
      <c r="H25" s="16"/>
      <c r="I25" s="40">
        <v>519.02</v>
      </c>
    </row>
    <row r="26" spans="1:9" s="9" customFormat="1" ht="12.75">
      <c r="A26" s="80" t="s">
        <v>13</v>
      </c>
      <c r="B26" s="10"/>
      <c r="C26" s="10"/>
      <c r="D26" s="10"/>
      <c r="E26" s="10"/>
      <c r="F26" s="10"/>
      <c r="G26" s="10"/>
      <c r="H26" s="14"/>
      <c r="I26" s="39"/>
    </row>
    <row r="27" spans="1:9" ht="12.75">
      <c r="A27" s="5" t="s">
        <v>36</v>
      </c>
      <c r="B27" s="5"/>
      <c r="C27" s="13"/>
      <c r="D27" s="13"/>
      <c r="E27" s="13"/>
      <c r="F27" s="13"/>
      <c r="G27" s="13"/>
      <c r="H27" s="81"/>
      <c r="I27" s="82">
        <v>3957.32</v>
      </c>
    </row>
    <row r="28" spans="1:9" ht="12.75">
      <c r="A28" s="5" t="s">
        <v>37</v>
      </c>
      <c r="B28" s="5"/>
      <c r="C28" s="13"/>
      <c r="D28" s="13"/>
      <c r="E28" s="13"/>
      <c r="F28" s="13"/>
      <c r="G28" s="13"/>
      <c r="H28" s="81"/>
      <c r="I28" s="82"/>
    </row>
    <row r="29" spans="1:9" ht="12.75">
      <c r="A29" s="13" t="s">
        <v>38</v>
      </c>
      <c r="B29" s="5"/>
      <c r="C29" s="13"/>
      <c r="D29" s="13"/>
      <c r="E29" s="13"/>
      <c r="F29" s="13"/>
      <c r="G29" s="13"/>
      <c r="H29" s="81"/>
      <c r="I29" s="82">
        <v>979</v>
      </c>
    </row>
    <row r="30" spans="1:9" ht="13.5" thickBot="1">
      <c r="A30" s="27"/>
      <c r="B30" s="5"/>
      <c r="C30" s="5"/>
      <c r="D30" s="5"/>
      <c r="E30" s="5"/>
      <c r="F30" s="5"/>
      <c r="G30" s="5"/>
      <c r="H30" s="16"/>
      <c r="I30" s="40"/>
    </row>
    <row r="31" spans="1:9" s="68" customFormat="1" ht="13.5" thickBot="1">
      <c r="A31" s="64" t="s">
        <v>27</v>
      </c>
      <c r="B31" s="65"/>
      <c r="C31" s="65"/>
      <c r="D31" s="65"/>
      <c r="E31" s="65"/>
      <c r="F31" s="65"/>
      <c r="G31" s="65"/>
      <c r="H31" s="66" t="s">
        <v>31</v>
      </c>
      <c r="I31" s="67">
        <f>SUM(I32:I43)</f>
        <v>15543.76</v>
      </c>
    </row>
    <row r="32" spans="1:9" s="12" customFormat="1" ht="12.75">
      <c r="A32" s="41" t="s">
        <v>14</v>
      </c>
      <c r="B32" s="13"/>
      <c r="C32" s="13"/>
      <c r="D32" s="13"/>
      <c r="E32" s="13"/>
      <c r="F32" s="13"/>
      <c r="G32" s="13"/>
      <c r="H32" s="70"/>
      <c r="I32" s="71">
        <v>1219.02</v>
      </c>
    </row>
    <row r="33" spans="1:9" s="12" customFormat="1" ht="12.75">
      <c r="A33" s="41" t="s">
        <v>15</v>
      </c>
      <c r="B33" s="13"/>
      <c r="C33" s="13"/>
      <c r="D33" s="13"/>
      <c r="E33" s="13"/>
      <c r="F33" s="13"/>
      <c r="G33" s="13"/>
      <c r="H33" s="72"/>
      <c r="I33" s="73">
        <v>1008.82</v>
      </c>
    </row>
    <row r="34" spans="1:18" s="24" customFormat="1" ht="12.75">
      <c r="A34" s="42" t="s">
        <v>6</v>
      </c>
      <c r="B34" s="23"/>
      <c r="C34" s="23"/>
      <c r="D34" s="23"/>
      <c r="E34" s="23"/>
      <c r="F34" s="23"/>
      <c r="G34" s="23"/>
      <c r="H34" s="74"/>
      <c r="I34" s="75">
        <v>1372.31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4" t="s">
        <v>7</v>
      </c>
      <c r="H35" s="76"/>
      <c r="I35" s="77">
        <v>1051.49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6" t="s">
        <v>8</v>
      </c>
      <c r="B36" s="25"/>
      <c r="C36" s="25"/>
      <c r="D36" s="25"/>
      <c r="E36" s="25"/>
      <c r="F36" s="25"/>
      <c r="G36" s="25"/>
      <c r="H36" s="26"/>
      <c r="I36" s="45">
        <v>1216.38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6" t="s">
        <v>9</v>
      </c>
      <c r="B37" s="25"/>
      <c r="C37" s="25"/>
      <c r="D37" s="25"/>
      <c r="E37" s="25"/>
      <c r="F37" s="25"/>
      <c r="G37" s="25"/>
      <c r="H37" s="25"/>
      <c r="I37" s="43">
        <v>1153.16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4" t="s">
        <v>10</v>
      </c>
      <c r="I38" s="43">
        <v>1367.05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4" t="s">
        <v>11</v>
      </c>
      <c r="I39" s="43">
        <v>1524.03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4" t="s">
        <v>12</v>
      </c>
      <c r="I40" s="43">
        <v>1462.4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4" t="s">
        <v>16</v>
      </c>
      <c r="I41" s="43">
        <v>1477.15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4" t="s">
        <v>17</v>
      </c>
      <c r="I42" s="43">
        <v>1331.75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" customHeight="1" thickBot="1">
      <c r="A43" s="44" t="s">
        <v>13</v>
      </c>
      <c r="I43" s="43">
        <v>1360.2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9" s="79" customFormat="1" ht="13.5" thickBot="1">
      <c r="A44" s="64" t="s">
        <v>28</v>
      </c>
      <c r="B44" s="65"/>
      <c r="C44" s="65"/>
      <c r="D44" s="65"/>
      <c r="E44" s="65"/>
      <c r="F44" s="65"/>
      <c r="G44" s="65"/>
      <c r="H44" s="65"/>
      <c r="I44" s="78">
        <f>SUM(I45:I48)</f>
        <v>1348.6</v>
      </c>
    </row>
    <row r="45" spans="1:9" ht="12.75">
      <c r="A45" s="38" t="s">
        <v>1</v>
      </c>
      <c r="B45" s="22"/>
      <c r="C45" s="22"/>
      <c r="D45" s="22"/>
      <c r="E45" s="22"/>
      <c r="F45" s="22"/>
      <c r="G45" s="22"/>
      <c r="H45" s="22"/>
      <c r="I45" s="47">
        <v>337.15</v>
      </c>
    </row>
    <row r="46" spans="1:9" ht="12.75">
      <c r="A46" s="27" t="s">
        <v>2</v>
      </c>
      <c r="B46" s="5"/>
      <c r="C46" s="5"/>
      <c r="D46" s="5"/>
      <c r="E46" s="5"/>
      <c r="F46" s="5"/>
      <c r="G46" s="5"/>
      <c r="H46" s="5"/>
      <c r="I46" s="6">
        <v>337.15</v>
      </c>
    </row>
    <row r="47" spans="1:9" ht="12.75">
      <c r="A47" s="34" t="s">
        <v>3</v>
      </c>
      <c r="B47" s="17"/>
      <c r="C47" s="17"/>
      <c r="D47" s="17"/>
      <c r="E47" s="17"/>
      <c r="F47" s="17"/>
      <c r="G47" s="17"/>
      <c r="H47" s="17"/>
      <c r="I47" s="6">
        <v>337.15</v>
      </c>
    </row>
    <row r="48" spans="1:9" ht="13.5" thickBot="1">
      <c r="A48" s="27" t="s">
        <v>4</v>
      </c>
      <c r="B48" s="5"/>
      <c r="C48" s="5"/>
      <c r="D48" s="5"/>
      <c r="E48" s="5"/>
      <c r="F48" s="5"/>
      <c r="G48" s="5"/>
      <c r="H48" s="5"/>
      <c r="I48" s="6">
        <v>337.15</v>
      </c>
    </row>
    <row r="49" spans="1:9" ht="12.75">
      <c r="A49" s="20"/>
      <c r="B49" s="3"/>
      <c r="C49" s="3"/>
      <c r="D49" s="3"/>
      <c r="E49" s="3"/>
      <c r="F49" s="3"/>
      <c r="G49" s="3"/>
      <c r="H49" s="3"/>
      <c r="I49" s="4"/>
    </row>
    <row r="50" spans="1:9" s="11" customFormat="1" ht="15.75">
      <c r="A50" s="28" t="s">
        <v>40</v>
      </c>
      <c r="B50" s="29"/>
      <c r="C50" s="29"/>
      <c r="D50" s="29"/>
      <c r="E50" s="29"/>
      <c r="F50" s="29"/>
      <c r="G50" s="29"/>
      <c r="H50" s="29"/>
      <c r="I50" s="30">
        <f>I16-I18</f>
        <v>-87210.30199999998</v>
      </c>
    </row>
    <row r="51" spans="1:9" ht="13.5" thickBot="1">
      <c r="A51" s="21"/>
      <c r="B51" s="7"/>
      <c r="C51" s="7"/>
      <c r="D51" s="7"/>
      <c r="E51" s="7"/>
      <c r="F51" s="7"/>
      <c r="G51" s="7"/>
      <c r="H51" s="7"/>
      <c r="I51" s="8"/>
    </row>
    <row r="53" ht="12.75">
      <c r="A53" t="s">
        <v>39</v>
      </c>
    </row>
    <row r="55" ht="12.75">
      <c r="A55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2014-12-22T07:39:04Z</cp:lastPrinted>
  <dcterms:created xsi:type="dcterms:W3CDTF">1996-10-08T23:32:33Z</dcterms:created>
  <dcterms:modified xsi:type="dcterms:W3CDTF">2016-05-13T10:18:59Z</dcterms:modified>
  <cp:category/>
  <cp:version/>
  <cp:contentType/>
  <cp:contentStatus/>
</cp:coreProperties>
</file>