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<sst xmlns="http://schemas.openxmlformats.org/spreadsheetml/2006/main" count="42" uniqueCount="39">
  <si>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</si>
  <si>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</si>
  <si>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</si>
  <si>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</si>
  <si>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</si>
  <si>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</si>
  <si>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</si>
  <si>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</si>
  <si>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</si>
  <si>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</si>
  <si>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</si>
  <si>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</si>
  <si>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</si>
  <si>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</si>
  <si>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д.Поповкино, д.19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</si>
  <si>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</si>
  <si>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</si>
  <si>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</si>
  <si>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</si>
  <si>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</si>
  <si>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</si>
  <si>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</si>
  <si>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</si>
  <si>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</si>
  <si>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</si>
  <si>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</si>
  <si>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</si>
  <si>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</si>
  <si>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</si>
  <si>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</si>
  <si>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88,7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</si>
  <si>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</si>
  <si>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</si>
  <si>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</si>
  <si>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Утепление фасада кв.1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</si>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</sst>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34" borderId="2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4"/>
  <sheetViews>
    <sheetView tabSelected="1" zoomScalePageLayoutView="0" workbookViewId="0" topLeftCell="A31">
      <selection activeCell="K22" sqref="K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15</v>
      </c>
      <c r="C8" s="2"/>
      <c r="E8" s="2"/>
    </row>
    <row r="9" ht="13.5" thickBot="1"/>
    <row r="10" spans="7:9" ht="13.5" thickBot="1">
      <c r="G10" t="s">
        <v>16</v>
      </c>
      <c r="I10" s="31" t="s">
        <v>30</v>
      </c>
    </row>
    <row r="11" ht="13.5" thickBot="1"/>
    <row r="12" spans="1:9" s="10" customFormat="1" ht="12.75">
      <c r="A12" s="32"/>
      <c r="B12" s="33"/>
      <c r="C12" s="33"/>
      <c r="D12" s="33"/>
      <c r="E12" s="33" t="s">
        <v>31</v>
      </c>
      <c r="F12" s="33"/>
      <c r="G12" s="33"/>
      <c r="H12" s="33"/>
      <c r="I12" s="34"/>
    </row>
    <row r="13" spans="1:9" ht="12.75">
      <c r="A13" s="35" t="s">
        <v>17</v>
      </c>
      <c r="B13" s="17"/>
      <c r="C13" s="17"/>
      <c r="D13" s="17"/>
      <c r="E13" s="17"/>
      <c r="F13" s="17"/>
      <c r="G13" s="17"/>
      <c r="H13" s="18"/>
      <c r="I13" s="36">
        <v>12389.6</v>
      </c>
    </row>
    <row r="14" spans="1:9" ht="12.75">
      <c r="A14" s="35" t="s">
        <v>18</v>
      </c>
      <c r="B14" s="17"/>
      <c r="C14" s="17"/>
      <c r="D14" s="17"/>
      <c r="E14" s="17"/>
      <c r="F14" s="17"/>
      <c r="G14" s="17"/>
      <c r="H14" s="18"/>
      <c r="I14" s="36">
        <v>-29751.63</v>
      </c>
    </row>
    <row r="15" spans="1:9" ht="13.5" thickBot="1">
      <c r="A15" s="35" t="s">
        <v>19</v>
      </c>
      <c r="B15" s="17"/>
      <c r="C15" s="17"/>
      <c r="D15" s="17"/>
      <c r="E15" s="17"/>
      <c r="F15" s="17"/>
      <c r="G15" s="17"/>
      <c r="H15" s="18"/>
      <c r="I15" s="38">
        <v>12391.34</v>
      </c>
    </row>
    <row r="16" spans="1:9" ht="13.5" thickBot="1">
      <c r="A16" s="37" t="s">
        <v>20</v>
      </c>
      <c r="B16" s="19"/>
      <c r="C16" s="19"/>
      <c r="D16" s="19"/>
      <c r="E16" s="19"/>
      <c r="F16" s="19"/>
      <c r="G16" s="19"/>
      <c r="H16" s="19"/>
      <c r="I16" s="50">
        <f>I14+I15</f>
        <v>-17360.29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5" customFormat="1" ht="15.75">
      <c r="A18" s="55" t="s">
        <v>32</v>
      </c>
      <c r="B18" s="56"/>
      <c r="C18" s="56"/>
      <c r="D18" s="56"/>
      <c r="E18" s="56"/>
      <c r="F18" s="56"/>
      <c r="G18" s="56"/>
      <c r="H18" s="57"/>
      <c r="I18" s="58">
        <f>I21+I22+I30+I43</f>
        <v>20631.75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22</v>
      </c>
      <c r="B20" s="5"/>
      <c r="C20" s="5"/>
      <c r="D20" s="5"/>
      <c r="E20" s="5"/>
      <c r="F20" s="5"/>
      <c r="G20" s="5"/>
      <c r="H20" s="16"/>
      <c r="I20" s="41"/>
    </row>
    <row r="21" spans="1:9" s="10" customFormat="1" ht="13.5" thickBot="1">
      <c r="A21" s="63" t="s">
        <v>23</v>
      </c>
      <c r="B21" s="13"/>
      <c r="C21" s="13"/>
      <c r="D21" s="13"/>
      <c r="E21" s="13"/>
      <c r="F21" s="13"/>
      <c r="G21" s="13"/>
      <c r="H21" s="64"/>
      <c r="I21" s="65">
        <f>I13*15%</f>
        <v>1858.44</v>
      </c>
    </row>
    <row r="22" spans="1:9" s="10" customFormat="1" ht="13.5" thickBot="1">
      <c r="A22" s="66" t="s">
        <v>21</v>
      </c>
      <c r="B22" s="67"/>
      <c r="C22" s="67"/>
      <c r="D22" s="67"/>
      <c r="E22" s="67"/>
      <c r="F22" s="67"/>
      <c r="G22" s="67"/>
      <c r="H22" s="68"/>
      <c r="I22" s="69">
        <f>SUM(I23:I29)</f>
        <v>16156.14</v>
      </c>
    </row>
    <row r="23" spans="1:9" s="10" customFormat="1" ht="12.75">
      <c r="A23" s="71" t="s">
        <v>7</v>
      </c>
      <c r="B23" s="9"/>
      <c r="C23" s="9"/>
      <c r="D23" s="9"/>
      <c r="E23" s="9"/>
      <c r="F23" s="9"/>
      <c r="G23" s="9"/>
      <c r="H23" s="14"/>
      <c r="I23" s="40"/>
    </row>
    <row r="24" spans="1:9" ht="12.75">
      <c r="A24" s="84" t="s">
        <v>34</v>
      </c>
      <c r="B24" s="5"/>
      <c r="C24" s="5"/>
      <c r="D24" s="5"/>
      <c r="E24" s="5"/>
      <c r="F24" s="5"/>
      <c r="G24" s="5"/>
      <c r="H24" s="16"/>
      <c r="I24" s="41">
        <v>15365.92</v>
      </c>
    </row>
    <row r="25" spans="1:9" s="10" customFormat="1" ht="12.75">
      <c r="A25" s="85" t="s">
        <v>12</v>
      </c>
      <c r="B25" s="9"/>
      <c r="C25" s="9"/>
      <c r="D25" s="9"/>
      <c r="E25" s="9"/>
      <c r="F25" s="9"/>
      <c r="G25" s="9"/>
      <c r="H25" s="14"/>
      <c r="I25" s="40"/>
    </row>
    <row r="26" spans="1:9" ht="12.75">
      <c r="A26" s="5" t="s">
        <v>35</v>
      </c>
      <c r="B26" s="5"/>
      <c r="C26" s="11"/>
      <c r="D26" s="11"/>
      <c r="E26" s="11"/>
      <c r="F26" s="11"/>
      <c r="G26" s="11"/>
      <c r="H26" s="86"/>
      <c r="I26" s="87">
        <v>666.31</v>
      </c>
    </row>
    <row r="27" spans="1:9" ht="12.75">
      <c r="A27" s="5" t="s">
        <v>36</v>
      </c>
      <c r="B27" s="5"/>
      <c r="C27" s="11"/>
      <c r="D27" s="11"/>
      <c r="E27" s="11"/>
      <c r="F27" s="11"/>
      <c r="G27" s="11"/>
      <c r="H27" s="86"/>
      <c r="I27" s="87"/>
    </row>
    <row r="28" spans="1:9" ht="12.75">
      <c r="A28" s="11" t="s">
        <v>37</v>
      </c>
      <c r="B28" s="5"/>
      <c r="C28" s="11"/>
      <c r="D28" s="11"/>
      <c r="E28" s="11"/>
      <c r="F28" s="11"/>
      <c r="G28" s="11"/>
      <c r="H28" s="86"/>
      <c r="I28" s="87">
        <v>123.91</v>
      </c>
    </row>
    <row r="29" spans="1:9" ht="13.5" thickBot="1">
      <c r="A29" s="27"/>
      <c r="B29" s="5"/>
      <c r="C29" s="5"/>
      <c r="D29" s="5"/>
      <c r="E29" s="5"/>
      <c r="F29" s="5"/>
      <c r="G29" s="5"/>
      <c r="H29" s="16"/>
      <c r="I29" s="41"/>
    </row>
    <row r="30" spans="1:9" s="70" customFormat="1" ht="15.75" thickBot="1">
      <c r="A30" s="66" t="s">
        <v>24</v>
      </c>
      <c r="B30" s="67"/>
      <c r="C30" s="67"/>
      <c r="D30" s="67"/>
      <c r="E30" s="67"/>
      <c r="F30" s="67"/>
      <c r="G30" s="67"/>
      <c r="H30" s="82" t="s">
        <v>30</v>
      </c>
      <c r="I30" s="83">
        <f>SUM(I31:I42)</f>
        <v>2617.17</v>
      </c>
    </row>
    <row r="31" spans="1:9" s="12" customFormat="1" ht="12.75">
      <c r="A31" s="42" t="s">
        <v>1</v>
      </c>
      <c r="B31" s="11"/>
      <c r="C31" s="11"/>
      <c r="D31" s="11"/>
      <c r="E31" s="11"/>
      <c r="F31" s="11"/>
      <c r="G31" s="11"/>
      <c r="H31" s="72"/>
      <c r="I31" s="73">
        <v>205.25</v>
      </c>
    </row>
    <row r="32" spans="1:9" s="12" customFormat="1" ht="12.75">
      <c r="A32" s="42" t="s">
        <v>2</v>
      </c>
      <c r="B32" s="11"/>
      <c r="C32" s="11"/>
      <c r="D32" s="11"/>
      <c r="E32" s="11"/>
      <c r="F32" s="11"/>
      <c r="G32" s="11"/>
      <c r="H32" s="74"/>
      <c r="I32" s="75">
        <v>169.86</v>
      </c>
    </row>
    <row r="33" spans="1:18" s="24" customFormat="1" ht="12.75">
      <c r="A33" s="43" t="s">
        <v>3</v>
      </c>
      <c r="B33" s="23"/>
      <c r="C33" s="23"/>
      <c r="D33" s="23"/>
      <c r="E33" s="23"/>
      <c r="F33" s="23"/>
      <c r="G33" s="23"/>
      <c r="H33" s="76"/>
      <c r="I33" s="77">
        <v>231.06</v>
      </c>
      <c r="J33" s="11"/>
      <c r="K33" s="11"/>
      <c r="L33" s="11"/>
      <c r="M33" s="11"/>
      <c r="N33" s="11"/>
      <c r="O33" s="11"/>
      <c r="P33" s="11"/>
      <c r="Q33" s="11"/>
      <c r="R33" s="11"/>
    </row>
    <row r="34" spans="1:18" s="24" customFormat="1" ht="12.75">
      <c r="A34" s="45" t="s">
        <v>4</v>
      </c>
      <c r="H34" s="78"/>
      <c r="I34" s="79">
        <v>177.05</v>
      </c>
      <c r="J34" s="11"/>
      <c r="K34" s="11"/>
      <c r="L34" s="11"/>
      <c r="M34" s="11"/>
      <c r="N34" s="11"/>
      <c r="O34" s="11"/>
      <c r="P34" s="11"/>
      <c r="Q34" s="11"/>
      <c r="R34" s="11"/>
    </row>
    <row r="35" spans="1:18" s="24" customFormat="1" ht="12.75">
      <c r="A35" s="47" t="s">
        <v>5</v>
      </c>
      <c r="B35" s="25"/>
      <c r="C35" s="25"/>
      <c r="D35" s="25"/>
      <c r="E35" s="25"/>
      <c r="F35" s="25"/>
      <c r="G35" s="25"/>
      <c r="H35" s="26"/>
      <c r="I35" s="46">
        <v>204.81</v>
      </c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4" customFormat="1" ht="12.75">
      <c r="A36" s="47" t="s">
        <v>6</v>
      </c>
      <c r="B36" s="25"/>
      <c r="C36" s="25"/>
      <c r="D36" s="25"/>
      <c r="E36" s="25"/>
      <c r="F36" s="25"/>
      <c r="G36" s="25"/>
      <c r="H36" s="25"/>
      <c r="I36" s="44">
        <v>194.16</v>
      </c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4" customFormat="1" ht="12.75">
      <c r="A37" s="45" t="s">
        <v>7</v>
      </c>
      <c r="I37" s="44">
        <v>230.18</v>
      </c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4" customFormat="1" ht="12.75">
      <c r="A38" s="45" t="s">
        <v>8</v>
      </c>
      <c r="I38" s="44">
        <v>256.61</v>
      </c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4" customFormat="1" ht="12.75">
      <c r="A39" s="45" t="s">
        <v>9</v>
      </c>
      <c r="I39" s="44">
        <v>246.23</v>
      </c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4" customFormat="1" ht="12.75">
      <c r="A40" s="45" t="s">
        <v>10</v>
      </c>
      <c r="I40" s="44">
        <v>248.71</v>
      </c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4" customFormat="1" ht="12.75">
      <c r="A41" s="45" t="s">
        <v>11</v>
      </c>
      <c r="I41" s="44">
        <v>224.23</v>
      </c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4" customFormat="1" ht="12" customHeight="1" thickBot="1">
      <c r="A42" s="45" t="s">
        <v>12</v>
      </c>
      <c r="I42" s="44">
        <v>229.02</v>
      </c>
      <c r="J42" s="11"/>
      <c r="K42" s="11"/>
      <c r="L42" s="11"/>
      <c r="M42" s="11"/>
      <c r="N42" s="11"/>
      <c r="O42" s="11"/>
      <c r="P42" s="11"/>
      <c r="Q42" s="11"/>
      <c r="R42" s="11"/>
    </row>
    <row r="43" spans="1:9" s="81" customFormat="1" ht="13.5" thickBot="1">
      <c r="A43" s="66" t="s">
        <v>25</v>
      </c>
      <c r="B43" s="67"/>
      <c r="C43" s="67"/>
      <c r="D43" s="67"/>
      <c r="E43" s="67"/>
      <c r="F43" s="67"/>
      <c r="G43" s="67"/>
      <c r="H43" s="67"/>
      <c r="I43" s="80">
        <f>SUM(I44:I47)</f>
        <v>0</v>
      </c>
    </row>
    <row r="44" spans="1:9" ht="12.75">
      <c r="A44" s="39" t="s">
        <v>26</v>
      </c>
      <c r="B44" s="22"/>
      <c r="C44" s="22"/>
      <c r="D44" s="22"/>
      <c r="E44" s="22"/>
      <c r="F44" s="22"/>
      <c r="G44" s="22"/>
      <c r="H44" s="22"/>
      <c r="I44" s="48">
        <v>0</v>
      </c>
    </row>
    <row r="45" spans="1:9" ht="12.75">
      <c r="A45" s="27" t="s">
        <v>27</v>
      </c>
      <c r="B45" s="5"/>
      <c r="C45" s="5"/>
      <c r="D45" s="5"/>
      <c r="E45" s="5"/>
      <c r="F45" s="5"/>
      <c r="G45" s="5"/>
      <c r="H45" s="5"/>
      <c r="I45" s="6">
        <v>0</v>
      </c>
    </row>
    <row r="46" spans="1:9" ht="12.75">
      <c r="A46" s="35" t="s">
        <v>28</v>
      </c>
      <c r="B46" s="17"/>
      <c r="C46" s="17"/>
      <c r="D46" s="17"/>
      <c r="E46" s="17"/>
      <c r="F46" s="17"/>
      <c r="G46" s="17"/>
      <c r="H46" s="17"/>
      <c r="I46" s="49">
        <v>0</v>
      </c>
    </row>
    <row r="47" spans="1:9" ht="13.5" thickBot="1">
      <c r="A47" s="27" t="s">
        <v>29</v>
      </c>
      <c r="B47" s="5"/>
      <c r="C47" s="5"/>
      <c r="D47" s="5"/>
      <c r="E47" s="5"/>
      <c r="F47" s="5"/>
      <c r="G47" s="5"/>
      <c r="H47" s="5"/>
      <c r="I47" s="6">
        <v>0</v>
      </c>
    </row>
    <row r="48" spans="1:9" ht="12.75">
      <c r="A48" s="20"/>
      <c r="B48" s="3"/>
      <c r="C48" s="3"/>
      <c r="D48" s="3"/>
      <c r="E48" s="3"/>
      <c r="F48" s="3"/>
      <c r="G48" s="3"/>
      <c r="H48" s="3"/>
      <c r="I48" s="4"/>
    </row>
    <row r="49" spans="1:9" s="15" customFormat="1" ht="15.75">
      <c r="A49" s="28" t="s">
        <v>33</v>
      </c>
      <c r="B49" s="29"/>
      <c r="C49" s="29"/>
      <c r="D49" s="29"/>
      <c r="E49" s="29"/>
      <c r="F49" s="29"/>
      <c r="G49" s="29"/>
      <c r="H49" s="29"/>
      <c r="I49" s="30">
        <f>I16-I18</f>
        <v>-37992.04</v>
      </c>
    </row>
    <row r="50" spans="1:9" ht="13.5" thickBot="1">
      <c r="A50" s="21"/>
      <c r="B50" s="7"/>
      <c r="C50" s="7"/>
      <c r="D50" s="7"/>
      <c r="E50" s="7"/>
      <c r="F50" s="7"/>
      <c r="G50" s="7"/>
      <c r="H50" s="7"/>
      <c r="I50" s="8"/>
    </row>
    <row r="52" ht="12.75">
      <c r="A52" t="s">
        <v>38</v>
      </c>
    </row>
    <row r="54" ht="12.75">
      <c r="A54" t="s">
        <v>13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2012-01-27T07:35:11Z</cp:lastPrinted>
  <dcterms:created xsi:type="dcterms:W3CDTF">1996-10-08T23:32:33Z</dcterms:created>
  <dcterms:modified xsi:type="dcterms:W3CDTF">2016-05-13T09:15:44Z</dcterms:modified>
  <cp:category/>
  <cp:version/>
  <cp:contentType/>
  <cp:contentStatus/>
</cp:coreProperties>
</file>