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<sst xmlns="http://schemas.openxmlformats.org/spreadsheetml/2006/main" count="40" uniqueCount="38">
  <si>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</si>
  <si>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</si>
  <si>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</si>
  <si>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</si>
  <si>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</si>
  <si>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</si>
  <si>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</si>
  <si>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</si>
  <si>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</si>
  <si>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</si>
  <si>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</si>
  <si>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</si>
  <si>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</si>
  <si>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</si>
  <si>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д.Подсосенье, д.27</t>
  </si>
  <si>
    <t>1 квартал</t>
  </si>
  <si>
    <t>2 квартал</t>
  </si>
  <si>
    <t>3 квартал</t>
  </si>
  <si>
    <t>4 квартал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</si>
  <si>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</si>
  <si>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</si>
  <si>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</si>
  <si>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</si>
  <si>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</si>
  <si>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</si>
  <si>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</si>
  <si>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</si>
  <si>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</si>
  <si>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</si>
  <si>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</si>
  <si>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58,5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</si>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</sst>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6">
      <selection activeCell="K24" sqref="K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9" ht="13.5" thickBot="1"/>
    <row r="10" spans="7:9" ht="13.5" thickBot="1">
      <c r="G10" t="s">
        <v>20</v>
      </c>
      <c r="I10" s="31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21</v>
      </c>
      <c r="B13" s="17"/>
      <c r="C13" s="17"/>
      <c r="D13" s="17"/>
      <c r="E13" s="17"/>
      <c r="F13" s="17"/>
      <c r="G13" s="17"/>
      <c r="H13" s="18"/>
      <c r="I13" s="36">
        <v>8171.28</v>
      </c>
    </row>
    <row r="14" spans="1:9" ht="12.75">
      <c r="A14" s="35" t="s">
        <v>22</v>
      </c>
      <c r="B14" s="17"/>
      <c r="C14" s="17"/>
      <c r="D14" s="17"/>
      <c r="E14" s="17"/>
      <c r="F14" s="17"/>
      <c r="G14" s="17"/>
      <c r="H14" s="18"/>
      <c r="I14" s="36">
        <v>30582.39</v>
      </c>
    </row>
    <row r="15" spans="1:9" ht="13.5" thickBot="1">
      <c r="A15" s="35" t="s">
        <v>23</v>
      </c>
      <c r="B15" s="17"/>
      <c r="C15" s="17"/>
      <c r="D15" s="17"/>
      <c r="E15" s="17"/>
      <c r="F15" s="17"/>
      <c r="G15" s="17"/>
      <c r="H15" s="18"/>
      <c r="I15" s="38">
        <v>7496.5</v>
      </c>
    </row>
    <row r="16" spans="1:9" ht="13.5" thickBot="1">
      <c r="A16" s="37" t="s">
        <v>24</v>
      </c>
      <c r="B16" s="19"/>
      <c r="C16" s="19"/>
      <c r="D16" s="19"/>
      <c r="E16" s="19"/>
      <c r="F16" s="19"/>
      <c r="G16" s="19"/>
      <c r="H16" s="19"/>
      <c r="I16" s="48">
        <f>I14+I15</f>
        <v>38078.89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5" customFormat="1" ht="15.75">
      <c r="A18" s="53" t="s">
        <v>32</v>
      </c>
      <c r="B18" s="54"/>
      <c r="C18" s="54"/>
      <c r="D18" s="54"/>
      <c r="E18" s="54"/>
      <c r="F18" s="54"/>
      <c r="G18" s="54"/>
      <c r="H18" s="55"/>
      <c r="I18" s="56">
        <f>I21+I22+I28+I41</f>
        <v>3615.992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26</v>
      </c>
      <c r="B20" s="5"/>
      <c r="C20" s="5"/>
      <c r="D20" s="5"/>
      <c r="E20" s="5"/>
      <c r="F20" s="5"/>
      <c r="G20" s="5"/>
      <c r="H20" s="16"/>
      <c r="I20" s="40"/>
    </row>
    <row r="21" spans="1:9" s="9" customFormat="1" ht="13.5" thickBot="1">
      <c r="A21" s="61" t="s">
        <v>27</v>
      </c>
      <c r="B21" s="13"/>
      <c r="C21" s="13"/>
      <c r="D21" s="13"/>
      <c r="E21" s="13"/>
      <c r="F21" s="13"/>
      <c r="G21" s="13"/>
      <c r="H21" s="62"/>
      <c r="I21" s="63">
        <f>I13*15%</f>
        <v>1225.692</v>
      </c>
    </row>
    <row r="22" spans="1:9" s="9" customFormat="1" ht="13.5" thickBot="1">
      <c r="A22" s="64" t="s">
        <v>25</v>
      </c>
      <c r="B22" s="65"/>
      <c r="C22" s="65"/>
      <c r="D22" s="65"/>
      <c r="E22" s="65"/>
      <c r="F22" s="65"/>
      <c r="G22" s="65"/>
      <c r="H22" s="66"/>
      <c r="I22" s="67">
        <f>SUM(I23:I27)</f>
        <v>514.42</v>
      </c>
    </row>
    <row r="23" spans="1:9" s="9" customFormat="1" ht="12.75">
      <c r="A23" s="81" t="s">
        <v>12</v>
      </c>
      <c r="B23" s="10"/>
      <c r="C23" s="10"/>
      <c r="D23" s="10"/>
      <c r="E23" s="10"/>
      <c r="F23" s="10"/>
      <c r="G23" s="10"/>
      <c r="H23" s="14"/>
      <c r="I23" s="82"/>
    </row>
    <row r="24" spans="1:9" ht="12.75">
      <c r="A24" s="5" t="s">
        <v>34</v>
      </c>
      <c r="B24" s="5"/>
      <c r="C24" s="12"/>
      <c r="D24" s="12"/>
      <c r="E24" s="12"/>
      <c r="F24" s="12"/>
      <c r="G24" s="12"/>
      <c r="H24" s="83"/>
      <c r="I24" s="84">
        <v>439.45</v>
      </c>
    </row>
    <row r="25" spans="1:9" ht="12.75">
      <c r="A25" s="5" t="s">
        <v>35</v>
      </c>
      <c r="B25" s="5"/>
      <c r="C25" s="12"/>
      <c r="D25" s="12"/>
      <c r="E25" s="12"/>
      <c r="F25" s="12"/>
      <c r="G25" s="12"/>
      <c r="H25" s="83"/>
      <c r="I25" s="84"/>
    </row>
    <row r="26" spans="1:9" ht="12.75">
      <c r="A26" s="12" t="s">
        <v>36</v>
      </c>
      <c r="B26" s="5"/>
      <c r="C26" s="12"/>
      <c r="D26" s="12"/>
      <c r="E26" s="12"/>
      <c r="F26" s="12"/>
      <c r="G26" s="12"/>
      <c r="H26" s="83"/>
      <c r="I26" s="84">
        <v>74.97</v>
      </c>
    </row>
    <row r="27" spans="1:9" ht="13.5" thickBot="1">
      <c r="A27" s="27"/>
      <c r="B27" s="5"/>
      <c r="C27" s="5"/>
      <c r="D27" s="5"/>
      <c r="E27" s="5"/>
      <c r="F27" s="5"/>
      <c r="G27" s="5"/>
      <c r="H27" s="16"/>
      <c r="I27" s="40"/>
    </row>
    <row r="28" spans="1:9" s="68" customFormat="1" ht="15.75" thickBot="1">
      <c r="A28" s="64" t="s">
        <v>28</v>
      </c>
      <c r="B28" s="65"/>
      <c r="C28" s="65"/>
      <c r="D28" s="65"/>
      <c r="E28" s="65"/>
      <c r="F28" s="65"/>
      <c r="G28" s="65"/>
      <c r="H28" s="79" t="s">
        <v>30</v>
      </c>
      <c r="I28" s="80">
        <f>SUM(I29:I40)</f>
        <v>1726.1200000000001</v>
      </c>
    </row>
    <row r="29" spans="1:9" s="11" customFormat="1" ht="12.75">
      <c r="A29" s="41" t="s">
        <v>1</v>
      </c>
      <c r="B29" s="12"/>
      <c r="C29" s="12"/>
      <c r="D29" s="12"/>
      <c r="E29" s="12"/>
      <c r="F29" s="12"/>
      <c r="G29" s="12"/>
      <c r="H29" s="69"/>
      <c r="I29" s="70">
        <v>135.37</v>
      </c>
    </row>
    <row r="30" spans="1:9" s="11" customFormat="1" ht="12.75">
      <c r="A30" s="41" t="s">
        <v>2</v>
      </c>
      <c r="B30" s="12"/>
      <c r="C30" s="12"/>
      <c r="D30" s="12"/>
      <c r="E30" s="12"/>
      <c r="F30" s="12"/>
      <c r="G30" s="12"/>
      <c r="H30" s="71"/>
      <c r="I30" s="72">
        <v>112.03</v>
      </c>
    </row>
    <row r="31" spans="1:18" s="24" customFormat="1" ht="12.75">
      <c r="A31" s="42" t="s">
        <v>3</v>
      </c>
      <c r="B31" s="23"/>
      <c r="C31" s="23"/>
      <c r="D31" s="23"/>
      <c r="E31" s="23"/>
      <c r="F31" s="23"/>
      <c r="G31" s="23"/>
      <c r="H31" s="73"/>
      <c r="I31" s="74">
        <v>152.39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4" t="s">
        <v>4</v>
      </c>
      <c r="H32" s="75"/>
      <c r="I32" s="76">
        <v>116.77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6" t="s">
        <v>5</v>
      </c>
      <c r="B33" s="25"/>
      <c r="C33" s="25"/>
      <c r="D33" s="25"/>
      <c r="E33" s="25"/>
      <c r="F33" s="25"/>
      <c r="G33" s="25"/>
      <c r="H33" s="26"/>
      <c r="I33" s="45">
        <v>135.08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6" t="s">
        <v>6</v>
      </c>
      <c r="B34" s="25"/>
      <c r="C34" s="25"/>
      <c r="D34" s="25"/>
      <c r="E34" s="25"/>
      <c r="F34" s="25"/>
      <c r="G34" s="25"/>
      <c r="H34" s="25"/>
      <c r="I34" s="43">
        <v>128.06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4" t="s">
        <v>7</v>
      </c>
      <c r="I35" s="43">
        <v>151.81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4" t="s">
        <v>8</v>
      </c>
      <c r="I36" s="43">
        <v>169.24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4" t="s">
        <v>9</v>
      </c>
      <c r="I37" s="43">
        <v>162.4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4" t="s">
        <v>10</v>
      </c>
      <c r="I38" s="43">
        <v>164.03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4" t="s">
        <v>11</v>
      </c>
      <c r="I39" s="43">
        <v>147.89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" customHeight="1" thickBot="1">
      <c r="A40" s="44" t="s">
        <v>12</v>
      </c>
      <c r="I40" s="43">
        <v>151.05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78" customFormat="1" ht="13.5" thickBot="1">
      <c r="A41" s="64" t="s">
        <v>29</v>
      </c>
      <c r="B41" s="65"/>
      <c r="C41" s="65"/>
      <c r="D41" s="65"/>
      <c r="E41" s="65"/>
      <c r="F41" s="65"/>
      <c r="G41" s="65"/>
      <c r="H41" s="65"/>
      <c r="I41" s="77">
        <f>SUM(I42:I45)</f>
        <v>149.76</v>
      </c>
    </row>
    <row r="42" spans="1:9" ht="12.75">
      <c r="A42" s="39" t="s">
        <v>15</v>
      </c>
      <c r="B42" s="22"/>
      <c r="C42" s="22"/>
      <c r="D42" s="22"/>
      <c r="E42" s="22"/>
      <c r="F42" s="22"/>
      <c r="G42" s="22"/>
      <c r="H42" s="22"/>
      <c r="I42" s="47">
        <v>37.44</v>
      </c>
    </row>
    <row r="43" spans="1:9" ht="12.75">
      <c r="A43" s="27" t="s">
        <v>16</v>
      </c>
      <c r="B43" s="5"/>
      <c r="C43" s="5"/>
      <c r="D43" s="5"/>
      <c r="E43" s="5"/>
      <c r="F43" s="5"/>
      <c r="G43" s="5"/>
      <c r="H43" s="5"/>
      <c r="I43" s="6">
        <v>37.44</v>
      </c>
    </row>
    <row r="44" spans="1:9" ht="12.75">
      <c r="A44" s="35" t="s">
        <v>17</v>
      </c>
      <c r="B44" s="17"/>
      <c r="C44" s="17"/>
      <c r="D44" s="17"/>
      <c r="E44" s="17"/>
      <c r="F44" s="17"/>
      <c r="G44" s="17"/>
      <c r="H44" s="17"/>
      <c r="I44" s="6">
        <v>37.44</v>
      </c>
    </row>
    <row r="45" spans="1:9" ht="13.5" thickBot="1">
      <c r="A45" s="27" t="s">
        <v>18</v>
      </c>
      <c r="B45" s="5"/>
      <c r="C45" s="5"/>
      <c r="D45" s="5"/>
      <c r="E45" s="5"/>
      <c r="F45" s="5"/>
      <c r="G45" s="5"/>
      <c r="H45" s="5"/>
      <c r="I45" s="6">
        <v>37.44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4"/>
    </row>
    <row r="47" spans="1:9" s="15" customFormat="1" ht="15.75">
      <c r="A47" s="28" t="s">
        <v>33</v>
      </c>
      <c r="B47" s="29"/>
      <c r="C47" s="29"/>
      <c r="D47" s="29"/>
      <c r="E47" s="29"/>
      <c r="F47" s="29"/>
      <c r="G47" s="29"/>
      <c r="H47" s="29"/>
      <c r="I47" s="30">
        <f>I16-I18</f>
        <v>34462.898</v>
      </c>
    </row>
    <row r="48" spans="1:9" ht="13.5" thickBot="1">
      <c r="A48" s="21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2013-10-07T07:19:24Z</cp:lastPrinted>
  <dcterms:created xsi:type="dcterms:W3CDTF">1996-10-08T23:32:33Z</dcterms:created>
  <dcterms:modified xsi:type="dcterms:W3CDTF">2016-05-13T09:15:33Z</dcterms:modified>
  <cp:category/>
  <cp:version/>
  <cp:contentType/>
  <cp:contentStatus/>
</cp:coreProperties>
</file>