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<sst xmlns="http://schemas.openxmlformats.org/spreadsheetml/2006/main" count="88" uniqueCount="74">
  <si>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</si>
  <si>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</si>
  <si>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</si>
  <si>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</si>
  <si>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</si>
  <si>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</si>
  <si>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</si>
  <si>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</si>
  <si>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</si>
  <si>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</si>
  <si>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</si>
  <si>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</si>
  <si>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</si>
  <si>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</si>
  <si>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</si>
  <si>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</si>
  <si>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</si>
  <si>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(гр.4*15%)</t>
  </si>
  <si>
    <t>(гр.4-гр.5)</t>
  </si>
  <si>
    <t>Ремонт :</t>
  </si>
  <si>
    <t>Содержание :</t>
  </si>
  <si>
    <t>Итого :</t>
  </si>
  <si>
    <t>1 квартал</t>
  </si>
  <si>
    <t>2 квартал</t>
  </si>
  <si>
    <t>3 квартал</t>
  </si>
  <si>
    <t>Исполнитель : Голованова Н.В.</t>
  </si>
  <si>
    <t>тел. 65-7-51</t>
  </si>
  <si>
    <t>Директор ООО "Районная управляющая организация"</t>
  </si>
  <si>
    <t>внутридомовых сетей по адресу : п.Новатор, ул.Советская, д.34</t>
  </si>
  <si>
    <t>Январь 2014г</t>
  </si>
  <si>
    <t>Замена доводчика на дверь в подъезд и замка</t>
  </si>
  <si>
    <t>Чистка фильтров общедомовых водосчетчиков</t>
  </si>
  <si>
    <t>Апрель 2014г</t>
  </si>
  <si>
    <t>Сентябрь 2014г</t>
  </si>
  <si>
    <t>Ремонт двери в подъезд</t>
  </si>
  <si>
    <t>за период : январь 2014г - декабрь 2014г</t>
  </si>
  <si>
    <t>Результат работы</t>
  </si>
  <si>
    <t>неотработано(-),</t>
  </si>
  <si>
    <t>перевыполнено(+)</t>
  </si>
  <si>
    <t>(от начислений)</t>
  </si>
  <si>
    <t>2013г :</t>
  </si>
  <si>
    <t>Октябрь 2014г</t>
  </si>
  <si>
    <t>Проверка эл.щита, восстановление освещения</t>
  </si>
  <si>
    <t>в подъезде, ремонт выключателей</t>
  </si>
  <si>
    <t>Декабрь 2014г</t>
  </si>
  <si>
    <t>Устранение течи канализации в кв.15</t>
  </si>
  <si>
    <t>Работа РКЦ за год</t>
  </si>
  <si>
    <t>Налог (1%)</t>
  </si>
  <si>
    <t>954,6 кв м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</si>
  <si>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</si>
  <si>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</si>
  <si>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</si>
  <si>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</si>
  <si>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</si>
  <si>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</si>
  <si>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</si>
  <si>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</si>
  <si>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</si>
  <si>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</si>
  <si>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</si>
  <si>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</si>
  <si>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</si>
  <si>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</si>
  <si>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</si>
  <si>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</si>
  <si>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</si>
  <si>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</si>
  <si>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Вывоз ТБО:</t>
  </si>
  <si>
    <t>Дератизация: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</si>
  <si>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</si>
  <si>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</si>
  <si>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</si>
  <si>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954,6 кв.м</t>
  </si>
  <si>
    <t>Ремонт общего имущества МКД: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</si>
</sst>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PageLayoutView="0" workbookViewId="0" topLeftCell="A10">
      <selection activeCell="A35" sqref="A35:IV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421875" style="0" customWidth="1"/>
    <col min="6" max="6" width="3.7109375" style="0" hidden="1" customWidth="1"/>
    <col min="7" max="7" width="13.00390625" style="0" customWidth="1"/>
    <col min="8" max="8" width="16.42187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27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28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36</v>
      </c>
      <c r="L10" s="47" t="s">
        <v>49</v>
      </c>
      <c r="M10" s="6" t="s">
        <v>9</v>
      </c>
    </row>
    <row r="11" spans="2:13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12</v>
      </c>
      <c r="J11" s="9" t="s">
        <v>13</v>
      </c>
      <c r="K11" s="9" t="s">
        <v>40</v>
      </c>
      <c r="L11" s="46" t="s">
        <v>50</v>
      </c>
      <c r="M11" s="10" t="s">
        <v>14</v>
      </c>
    </row>
    <row r="12" spans="2:13" ht="12.75">
      <c r="B12" s="7"/>
      <c r="C12" s="8"/>
      <c r="D12" s="8"/>
      <c r="E12" s="8"/>
      <c r="F12" s="8"/>
      <c r="G12" s="9"/>
      <c r="H12" s="9" t="s">
        <v>10</v>
      </c>
      <c r="I12" s="9" t="s">
        <v>15</v>
      </c>
      <c r="J12" s="9" t="s">
        <v>16</v>
      </c>
      <c r="K12" s="9" t="s">
        <v>37</v>
      </c>
      <c r="L12" s="46" t="s">
        <v>51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38</v>
      </c>
      <c r="L13" s="46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39</v>
      </c>
      <c r="L14" s="48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8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49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17</v>
      </c>
      <c r="J17" s="9" t="s">
        <v>18</v>
      </c>
      <c r="K17" s="9"/>
      <c r="L17" s="46"/>
      <c r="M17" s="10" t="s">
        <v>52</v>
      </c>
    </row>
    <row r="18" spans="2:13" s="2" customFormat="1" ht="15.75" thickBot="1">
      <c r="B18" s="19">
        <v>1</v>
      </c>
      <c r="C18" s="20" t="s">
        <v>19</v>
      </c>
      <c r="D18" s="20"/>
      <c r="E18" s="20"/>
      <c r="F18" s="20"/>
      <c r="G18" s="21">
        <f>SUM(G19:G19)</f>
        <v>0</v>
      </c>
      <c r="H18" s="19"/>
      <c r="I18" s="22">
        <f>H18*15%</f>
        <v>0</v>
      </c>
      <c r="J18" s="22">
        <f>H18-I18</f>
        <v>0</v>
      </c>
      <c r="K18" s="22">
        <v>0</v>
      </c>
      <c r="L18" s="50"/>
      <c r="M18" s="23">
        <f>J18-K18-G18-L18</f>
        <v>0</v>
      </c>
    </row>
    <row r="19" spans="2:13" s="28" customFormat="1" ht="13.5" thickBot="1">
      <c r="B19" s="29"/>
      <c r="C19" s="30"/>
      <c r="D19" s="30"/>
      <c r="E19" s="30"/>
      <c r="F19" s="30"/>
      <c r="G19" s="31"/>
      <c r="H19" s="31"/>
      <c r="I19" s="31"/>
      <c r="J19" s="31"/>
      <c r="K19" s="31"/>
      <c r="L19" s="51"/>
      <c r="M19" s="32"/>
    </row>
    <row r="20" spans="2:13" s="2" customFormat="1" ht="15.75" thickBot="1">
      <c r="B20" s="19">
        <v>2</v>
      </c>
      <c r="C20" s="20" t="s">
        <v>20</v>
      </c>
      <c r="D20" s="20"/>
      <c r="E20" s="20" t="s">
        <v>48</v>
      </c>
      <c r="F20" s="20"/>
      <c r="G20" s="21">
        <f>G36</f>
        <v>24509.620000000003</v>
      </c>
      <c r="H20" s="20">
        <v>69368.16</v>
      </c>
      <c r="I20" s="35">
        <f>H20*15%</f>
        <v>10405.224</v>
      </c>
      <c r="J20" s="22">
        <f>H20-I20</f>
        <v>58962.936</v>
      </c>
      <c r="K20" s="44">
        <v>-44347.66</v>
      </c>
      <c r="L20" s="20">
        <v>19692.34</v>
      </c>
      <c r="M20" s="23">
        <f>J20-K20-G20-L20</f>
        <v>59108.636</v>
      </c>
    </row>
    <row r="21" spans="2:12" s="24" customFormat="1" ht="12.75">
      <c r="B21" s="25"/>
      <c r="C21" s="36" t="s">
        <v>29</v>
      </c>
      <c r="D21" s="26"/>
      <c r="E21" s="26"/>
      <c r="F21" s="26"/>
      <c r="G21" s="33"/>
      <c r="H21" s="33"/>
      <c r="I21" s="33"/>
      <c r="J21" s="33"/>
      <c r="K21" s="34"/>
      <c r="L21" s="26"/>
    </row>
    <row r="22" spans="2:12" s="28" customFormat="1" ht="12.75">
      <c r="B22" s="29">
        <v>1</v>
      </c>
      <c r="C22" s="37" t="s">
        <v>30</v>
      </c>
      <c r="D22" s="30"/>
      <c r="E22" s="30"/>
      <c r="F22" s="30"/>
      <c r="G22" s="31">
        <v>3955.42</v>
      </c>
      <c r="H22" s="31"/>
      <c r="I22" s="31"/>
      <c r="J22" s="31"/>
      <c r="K22" s="32"/>
      <c r="L22" s="30"/>
    </row>
    <row r="23" spans="2:12" s="24" customFormat="1" ht="12.75">
      <c r="B23" s="25"/>
      <c r="C23" s="36" t="s">
        <v>32</v>
      </c>
      <c r="D23" s="26"/>
      <c r="E23" s="26"/>
      <c r="F23" s="26"/>
      <c r="G23" s="33"/>
      <c r="H23" s="33"/>
      <c r="I23" s="33"/>
      <c r="J23" s="33"/>
      <c r="K23" s="34"/>
      <c r="L23" s="26"/>
    </row>
    <row r="24" spans="2:13" s="28" customFormat="1" ht="12.75">
      <c r="B24" s="29">
        <v>1</v>
      </c>
      <c r="C24" s="37" t="s">
        <v>31</v>
      </c>
      <c r="D24" s="30"/>
      <c r="E24" s="30"/>
      <c r="F24" s="30"/>
      <c r="G24" s="31">
        <v>660.23</v>
      </c>
      <c r="H24" s="31"/>
      <c r="I24" s="31"/>
      <c r="J24" s="31"/>
      <c r="K24" s="31"/>
      <c r="L24" s="51"/>
      <c r="M24" s="32"/>
    </row>
    <row r="25" spans="2:12" s="24" customFormat="1" ht="12.75">
      <c r="B25" s="25"/>
      <c r="C25" s="26" t="s">
        <v>33</v>
      </c>
      <c r="D25" s="26"/>
      <c r="E25" s="26"/>
      <c r="F25" s="26"/>
      <c r="G25" s="33"/>
      <c r="H25" s="26"/>
      <c r="I25" s="33"/>
      <c r="J25" s="33"/>
      <c r="K25" s="34"/>
      <c r="L25" s="26"/>
    </row>
    <row r="26" spans="2:12" s="28" customFormat="1" ht="12.75">
      <c r="B26" s="29">
        <v>1</v>
      </c>
      <c r="C26" s="30" t="s">
        <v>34</v>
      </c>
      <c r="D26" s="30"/>
      <c r="E26" s="30"/>
      <c r="F26" s="30"/>
      <c r="G26" s="31">
        <v>2698.49</v>
      </c>
      <c r="H26" s="30"/>
      <c r="I26" s="31"/>
      <c r="J26" s="31"/>
      <c r="K26" s="32"/>
      <c r="L26" s="30"/>
    </row>
    <row r="27" spans="2:13" s="24" customFormat="1" ht="12.75">
      <c r="B27" s="25"/>
      <c r="C27" s="26" t="s">
        <v>41</v>
      </c>
      <c r="D27" s="26"/>
      <c r="E27" s="26"/>
      <c r="F27" s="26"/>
      <c r="G27" s="33"/>
      <c r="H27" s="33"/>
      <c r="I27" s="33"/>
      <c r="J27" s="33"/>
      <c r="K27" s="33"/>
      <c r="L27" s="45"/>
      <c r="M27" s="34"/>
    </row>
    <row r="28" spans="2:13" s="28" customFormat="1" ht="12.75">
      <c r="B28" s="29">
        <v>1</v>
      </c>
      <c r="C28" s="30" t="s">
        <v>42</v>
      </c>
      <c r="D28" s="30"/>
      <c r="E28" s="30"/>
      <c r="F28" s="30"/>
      <c r="G28" s="31">
        <v>2256.65</v>
      </c>
      <c r="H28" s="31"/>
      <c r="I28" s="31"/>
      <c r="J28" s="31"/>
      <c r="K28" s="31"/>
      <c r="L28" s="51"/>
      <c r="M28" s="32"/>
    </row>
    <row r="29" spans="2:13" s="28" customFormat="1" ht="12.75">
      <c r="B29" s="29"/>
      <c r="C29" s="30" t="s">
        <v>43</v>
      </c>
      <c r="D29" s="30"/>
      <c r="E29" s="30"/>
      <c r="F29" s="30"/>
      <c r="G29" s="31"/>
      <c r="H29" s="31"/>
      <c r="I29" s="31"/>
      <c r="J29" s="31"/>
      <c r="K29" s="31"/>
      <c r="L29" s="51"/>
      <c r="M29" s="32"/>
    </row>
    <row r="30" spans="2:13" s="24" customFormat="1" ht="12.75">
      <c r="B30" s="25"/>
      <c r="C30" s="26" t="s">
        <v>44</v>
      </c>
      <c r="D30" s="26"/>
      <c r="E30" s="26"/>
      <c r="F30" s="26"/>
      <c r="G30" s="33"/>
      <c r="H30" s="33"/>
      <c r="I30" s="33"/>
      <c r="J30" s="33"/>
      <c r="K30" s="33"/>
      <c r="L30" s="45"/>
      <c r="M30" s="34"/>
    </row>
    <row r="31" spans="2:13" s="28" customFormat="1" ht="12.75">
      <c r="B31" s="29">
        <v>1</v>
      </c>
      <c r="C31" s="30" t="s">
        <v>45</v>
      </c>
      <c r="D31" s="30"/>
      <c r="E31" s="30"/>
      <c r="F31" s="30"/>
      <c r="G31" s="31">
        <v>3610.65</v>
      </c>
      <c r="H31" s="31"/>
      <c r="I31" s="31"/>
      <c r="J31" s="31"/>
      <c r="K31" s="31"/>
      <c r="L31" s="51"/>
      <c r="M31" s="32"/>
    </row>
    <row r="32" spans="2:14" s="24" customFormat="1" ht="12.75">
      <c r="B32" s="25"/>
      <c r="C32" s="26" t="s">
        <v>44</v>
      </c>
      <c r="D32" s="26"/>
      <c r="E32" s="26"/>
      <c r="F32" s="26"/>
      <c r="G32" s="33"/>
      <c r="H32" s="33"/>
      <c r="I32" s="33"/>
      <c r="J32" s="33"/>
      <c r="K32" s="33"/>
      <c r="L32" s="45"/>
      <c r="M32" s="45"/>
      <c r="N32" s="34"/>
    </row>
    <row r="33" spans="2:14" ht="12.75">
      <c r="B33" s="7">
        <v>1</v>
      </c>
      <c r="C33" s="8" t="s">
        <v>46</v>
      </c>
      <c r="D33" s="8"/>
      <c r="E33" s="8"/>
      <c r="F33" s="8"/>
      <c r="G33" s="9">
        <v>7228.17</v>
      </c>
      <c r="H33" s="9"/>
      <c r="I33" s="9"/>
      <c r="J33" s="9"/>
      <c r="K33" s="9"/>
      <c r="L33" s="46"/>
      <c r="M33" s="46"/>
      <c r="N33" s="10"/>
    </row>
    <row r="34" spans="2:14" ht="12.75">
      <c r="B34" s="7">
        <v>2</v>
      </c>
      <c r="C34" s="8" t="s">
        <v>47</v>
      </c>
      <c r="D34" s="8"/>
      <c r="E34" s="8"/>
      <c r="F34" s="8"/>
      <c r="G34" s="9">
        <v>4100.01</v>
      </c>
      <c r="H34" s="9"/>
      <c r="I34" s="9"/>
      <c r="J34" s="9"/>
      <c r="K34" s="9"/>
      <c r="L34" s="46"/>
      <c r="M34" s="46"/>
      <c r="N34" s="10"/>
    </row>
    <row r="35" spans="2:13" ht="13.5" thickBot="1">
      <c r="B35" s="7"/>
      <c r="C35" s="8"/>
      <c r="D35" s="8"/>
      <c r="E35" s="8"/>
      <c r="F35" s="8"/>
      <c r="G35" s="9"/>
      <c r="H35" s="9"/>
      <c r="I35" s="9"/>
      <c r="J35" s="9"/>
      <c r="K35" s="9"/>
      <c r="L35" s="46"/>
      <c r="M35" s="10"/>
    </row>
    <row r="36" spans="2:13" s="24" customFormat="1" ht="15.75" thickBot="1">
      <c r="B36" s="25"/>
      <c r="C36" s="36" t="s">
        <v>21</v>
      </c>
      <c r="D36" s="26"/>
      <c r="E36" s="26"/>
      <c r="F36" s="26"/>
      <c r="G36" s="38">
        <f>SUM(G21:G35)</f>
        <v>24509.620000000003</v>
      </c>
      <c r="H36" s="33"/>
      <c r="I36" s="33"/>
      <c r="J36" s="33"/>
      <c r="K36" s="33"/>
      <c r="L36" s="45"/>
      <c r="M36" s="34"/>
    </row>
    <row r="37" spans="2:13" ht="13.5" thickBot="1">
      <c r="B37" s="7"/>
      <c r="C37" s="8"/>
      <c r="D37" s="8"/>
      <c r="E37" s="8"/>
      <c r="F37" s="8"/>
      <c r="G37" s="9"/>
      <c r="H37" s="9"/>
      <c r="I37" s="9"/>
      <c r="J37" s="9"/>
      <c r="K37" s="9"/>
      <c r="L37" s="46"/>
      <c r="M37" s="10"/>
    </row>
    <row r="38" spans="2:13" s="39" customFormat="1" ht="16.5" thickBot="1">
      <c r="B38" s="40"/>
      <c r="C38" s="41" t="s">
        <v>21</v>
      </c>
      <c r="D38" s="41"/>
      <c r="E38" s="41"/>
      <c r="F38" s="41"/>
      <c r="G38" s="42">
        <f aca="true" t="shared" si="0" ref="G38:M38">G18+G20</f>
        <v>24509.620000000003</v>
      </c>
      <c r="H38" s="42">
        <f t="shared" si="0"/>
        <v>69368.16</v>
      </c>
      <c r="I38" s="42">
        <f t="shared" si="0"/>
        <v>10405.224</v>
      </c>
      <c r="J38" s="43">
        <f t="shared" si="0"/>
        <v>58962.936</v>
      </c>
      <c r="K38" s="42">
        <f t="shared" si="0"/>
        <v>-44347.66</v>
      </c>
      <c r="L38" s="42">
        <f t="shared" si="0"/>
        <v>19692.34</v>
      </c>
      <c r="M38" s="43">
        <f t="shared" si="0"/>
        <v>59108.636</v>
      </c>
    </row>
    <row r="40" ht="12.75">
      <c r="B40" t="s">
        <v>25</v>
      </c>
    </row>
    <row r="42" ht="12.75">
      <c r="B42" t="s">
        <v>26</v>
      </c>
    </row>
  </sheetData>
  <sheetProtection/>
  <printOptions/>
  <pageMargins left="0.75" right="0.75" top="1" bottom="1" header="0.5" footer="0.5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51">
      <selection activeCell="N58" sqref="N58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27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28</v>
      </c>
      <c r="D7" s="2"/>
      <c r="E7" s="2"/>
      <c r="F7" s="2"/>
    </row>
    <row r="8" spans="3:6" s="1" customFormat="1" ht="15">
      <c r="C8" s="2" t="s">
        <v>53</v>
      </c>
      <c r="D8" s="2"/>
      <c r="F8" s="2"/>
    </row>
    <row r="10" spans="8:10" ht="12.75">
      <c r="H10" t="s">
        <v>54</v>
      </c>
      <c r="J10" t="s">
        <v>72</v>
      </c>
    </row>
    <row r="12" spans="1:10" s="24" customFormat="1" ht="12.75">
      <c r="A12" s="52"/>
      <c r="B12" s="53"/>
      <c r="C12" s="53"/>
      <c r="D12" s="53"/>
      <c r="E12" s="53"/>
      <c r="F12" s="53" t="s">
        <v>55</v>
      </c>
      <c r="G12" s="53"/>
      <c r="H12" s="53"/>
      <c r="I12" s="53"/>
      <c r="J12" s="54"/>
    </row>
    <row r="13" spans="1:10" ht="12.75">
      <c r="A13" s="9"/>
      <c r="B13" s="55" t="s">
        <v>56</v>
      </c>
      <c r="C13" s="55"/>
      <c r="D13" s="55"/>
      <c r="E13" s="55"/>
      <c r="F13" s="55"/>
      <c r="G13" s="55"/>
      <c r="H13" s="55"/>
      <c r="I13" s="56"/>
      <c r="J13" s="56">
        <v>0</v>
      </c>
    </row>
    <row r="14" spans="1:10" ht="12.75">
      <c r="A14" s="9"/>
      <c r="B14" s="55" t="s">
        <v>57</v>
      </c>
      <c r="C14" s="55"/>
      <c r="D14" s="55"/>
      <c r="E14" s="55"/>
      <c r="F14" s="55"/>
      <c r="G14" s="55"/>
      <c r="H14" s="55"/>
      <c r="I14" s="56"/>
      <c r="J14" s="56">
        <v>0</v>
      </c>
    </row>
    <row r="15" spans="1:10" ht="12.75">
      <c r="A15" s="9"/>
      <c r="B15" s="55" t="s">
        <v>58</v>
      </c>
      <c r="C15" s="55"/>
      <c r="D15" s="55"/>
      <c r="E15" s="55"/>
      <c r="F15" s="55"/>
      <c r="G15" s="55"/>
      <c r="H15" s="55"/>
      <c r="I15" s="56"/>
      <c r="J15" s="56"/>
    </row>
    <row r="16" spans="1:10" ht="13.5" thickBot="1">
      <c r="A16" s="9"/>
      <c r="B16" s="57" t="s">
        <v>59</v>
      </c>
      <c r="C16" s="57"/>
      <c r="D16" s="57"/>
      <c r="E16" s="57"/>
      <c r="F16" s="57"/>
      <c r="G16" s="57"/>
      <c r="H16" s="57"/>
      <c r="I16" s="58"/>
      <c r="J16" s="58">
        <f>J14+J15</f>
        <v>0</v>
      </c>
    </row>
    <row r="17" spans="1:10" ht="12.75">
      <c r="A17" s="46"/>
      <c r="B17" s="59"/>
      <c r="C17" s="4"/>
      <c r="D17" s="4"/>
      <c r="E17" s="4"/>
      <c r="F17" s="4"/>
      <c r="G17" s="4"/>
      <c r="H17" s="4"/>
      <c r="I17" s="60"/>
      <c r="J17" s="61"/>
    </row>
    <row r="18" spans="1:10" s="39" customFormat="1" ht="15.75">
      <c r="A18" s="62"/>
      <c r="B18" s="63" t="s">
        <v>60</v>
      </c>
      <c r="C18" s="64"/>
      <c r="D18" s="64"/>
      <c r="E18" s="64"/>
      <c r="F18" s="64"/>
      <c r="G18" s="64"/>
      <c r="H18" s="64"/>
      <c r="I18" s="65"/>
      <c r="J18" s="66">
        <f>J21+J22</f>
        <v>0</v>
      </c>
    </row>
    <row r="19" spans="1:10" ht="13.5" thickBot="1">
      <c r="A19" s="46"/>
      <c r="B19" s="67"/>
      <c r="C19" s="12"/>
      <c r="D19" s="12"/>
      <c r="E19" s="12"/>
      <c r="F19" s="12"/>
      <c r="G19" s="12"/>
      <c r="H19" s="12"/>
      <c r="I19" s="68"/>
      <c r="J19" s="69"/>
    </row>
    <row r="20" spans="1:10" ht="12.75">
      <c r="A20" s="9"/>
      <c r="B20" s="70" t="s">
        <v>61</v>
      </c>
      <c r="C20" s="70"/>
      <c r="D20" s="70"/>
      <c r="E20" s="70"/>
      <c r="F20" s="70"/>
      <c r="G20" s="70"/>
      <c r="H20" s="70"/>
      <c r="I20" s="71"/>
      <c r="J20" s="71"/>
    </row>
    <row r="21" spans="1:10" ht="12.75">
      <c r="A21" s="9"/>
      <c r="B21" s="55" t="s">
        <v>62</v>
      </c>
      <c r="C21" s="55"/>
      <c r="D21" s="55"/>
      <c r="E21" s="55"/>
      <c r="F21" s="55"/>
      <c r="G21" s="55"/>
      <c r="H21" s="55"/>
      <c r="I21" s="56"/>
      <c r="J21" s="72">
        <f>J13*15%</f>
        <v>0</v>
      </c>
    </row>
    <row r="22" spans="1:10" ht="12.75">
      <c r="A22" s="9"/>
      <c r="B22" s="55" t="s">
        <v>73</v>
      </c>
      <c r="C22" s="55"/>
      <c r="D22" s="55"/>
      <c r="E22" s="55"/>
      <c r="F22" s="55"/>
      <c r="G22" s="55"/>
      <c r="H22" s="55"/>
      <c r="I22" s="56"/>
      <c r="J22" s="56">
        <f>SUM(J23:J24)</f>
        <v>0</v>
      </c>
    </row>
    <row r="23" spans="1:10" ht="12.75">
      <c r="A23" s="9"/>
      <c r="B23" s="8"/>
      <c r="C23" s="8"/>
      <c r="D23" s="8"/>
      <c r="E23" s="8"/>
      <c r="F23" s="8"/>
      <c r="G23" s="8"/>
      <c r="H23" s="8"/>
      <c r="I23" s="73"/>
      <c r="J23" s="73"/>
    </row>
    <row r="24" spans="1:10" ht="12.75">
      <c r="A24" s="9"/>
      <c r="B24" s="8"/>
      <c r="C24" s="8"/>
      <c r="D24" s="8"/>
      <c r="E24" s="8"/>
      <c r="F24" s="8"/>
      <c r="G24" s="8"/>
      <c r="H24" s="8"/>
      <c r="I24" s="73"/>
      <c r="J24" s="73"/>
    </row>
    <row r="25" spans="1:10" s="24" customFormat="1" ht="12.75">
      <c r="A25" s="52"/>
      <c r="B25" s="53"/>
      <c r="C25" s="53"/>
      <c r="D25" s="53"/>
      <c r="E25" s="53"/>
      <c r="F25" s="53" t="s">
        <v>65</v>
      </c>
      <c r="G25" s="53"/>
      <c r="H25" s="53"/>
      <c r="I25" s="53"/>
      <c r="J25" s="54"/>
    </row>
    <row r="26" spans="1:10" ht="12.75">
      <c r="A26" s="9"/>
      <c r="B26" s="55" t="s">
        <v>56</v>
      </c>
      <c r="C26" s="55"/>
      <c r="D26" s="55"/>
      <c r="E26" s="55"/>
      <c r="F26" s="55"/>
      <c r="G26" s="55"/>
      <c r="H26" s="55"/>
      <c r="I26" s="56"/>
      <c r="J26" s="56">
        <v>69368.16</v>
      </c>
    </row>
    <row r="27" spans="1:10" ht="12.75">
      <c r="A27" s="9"/>
      <c r="B27" s="55" t="s">
        <v>57</v>
      </c>
      <c r="C27" s="55"/>
      <c r="D27" s="55"/>
      <c r="E27" s="55"/>
      <c r="F27" s="55"/>
      <c r="G27" s="55"/>
      <c r="H27" s="55"/>
      <c r="I27" s="56"/>
      <c r="J27" s="56">
        <v>59108.64</v>
      </c>
    </row>
    <row r="28" spans="1:10" ht="12.75">
      <c r="A28" s="9"/>
      <c r="B28" s="55" t="s">
        <v>58</v>
      </c>
      <c r="C28" s="55"/>
      <c r="D28" s="55"/>
      <c r="E28" s="55"/>
      <c r="F28" s="55"/>
      <c r="G28" s="55"/>
      <c r="H28" s="55"/>
      <c r="I28" s="56"/>
      <c r="J28" s="56"/>
    </row>
    <row r="29" spans="1:10" ht="13.5" thickBot="1">
      <c r="A29" s="9"/>
      <c r="B29" s="57" t="s">
        <v>59</v>
      </c>
      <c r="C29" s="57"/>
      <c r="D29" s="57"/>
      <c r="E29" s="57"/>
      <c r="F29" s="57"/>
      <c r="G29" s="57"/>
      <c r="H29" s="57"/>
      <c r="I29" s="58"/>
      <c r="J29" s="58">
        <f>J27+J28</f>
        <v>59108.64</v>
      </c>
    </row>
    <row r="30" spans="1:10" ht="12.75">
      <c r="A30" s="46"/>
      <c r="B30" s="59"/>
      <c r="C30" s="4"/>
      <c r="D30" s="4"/>
      <c r="E30" s="4"/>
      <c r="F30" s="4"/>
      <c r="G30" s="4"/>
      <c r="H30" s="4"/>
      <c r="I30" s="60"/>
      <c r="J30" s="61"/>
    </row>
    <row r="31" spans="1:10" s="39" customFormat="1" ht="15.75">
      <c r="A31" s="62"/>
      <c r="B31" s="63" t="s">
        <v>66</v>
      </c>
      <c r="C31" s="64"/>
      <c r="D31" s="64"/>
      <c r="E31" s="64"/>
      <c r="F31" s="64"/>
      <c r="G31" s="64"/>
      <c r="H31" s="64"/>
      <c r="I31" s="65"/>
      <c r="J31" s="66">
        <f>J34+J35+J59+J61</f>
        <v>10405.224</v>
      </c>
    </row>
    <row r="32" spans="1:10" ht="13.5" thickBot="1">
      <c r="A32" s="46"/>
      <c r="B32" s="67"/>
      <c r="C32" s="12"/>
      <c r="D32" s="12"/>
      <c r="E32" s="12"/>
      <c r="F32" s="12"/>
      <c r="G32" s="12"/>
      <c r="H32" s="12"/>
      <c r="I32" s="68"/>
      <c r="J32" s="69"/>
    </row>
    <row r="33" spans="1:10" ht="12.75">
      <c r="A33" s="9"/>
      <c r="B33" s="70" t="s">
        <v>61</v>
      </c>
      <c r="C33" s="70"/>
      <c r="D33" s="70"/>
      <c r="E33" s="70"/>
      <c r="F33" s="70"/>
      <c r="G33" s="70"/>
      <c r="H33" s="70"/>
      <c r="I33" s="71"/>
      <c r="J33" s="71"/>
    </row>
    <row r="34" spans="1:10" ht="12.75">
      <c r="A34" s="9"/>
      <c r="B34" s="55" t="s">
        <v>62</v>
      </c>
      <c r="C34" s="55"/>
      <c r="D34" s="55"/>
      <c r="E34" s="55"/>
      <c r="F34" s="55"/>
      <c r="G34" s="55"/>
      <c r="H34" s="55"/>
      <c r="I34" s="56"/>
      <c r="J34" s="56">
        <f>J26*15%</f>
        <v>10405.224</v>
      </c>
    </row>
    <row r="35" spans="1:10" ht="12.75">
      <c r="A35" s="9"/>
      <c r="B35" s="55" t="s">
        <v>63</v>
      </c>
      <c r="C35" s="55"/>
      <c r="D35" s="55"/>
      <c r="E35" s="55"/>
      <c r="F35" s="55"/>
      <c r="G35" s="55"/>
      <c r="H35" s="55"/>
      <c r="I35" s="56"/>
      <c r="J35" s="56">
        <f>SUM(J36:J58)</f>
        <v>0</v>
      </c>
    </row>
    <row r="36" spans="1:10" s="24" customFormat="1" ht="12.75">
      <c r="A36" s="33"/>
      <c r="B36" s="26" t="s">
        <v>64</v>
      </c>
      <c r="C36" s="26"/>
      <c r="D36" s="26"/>
      <c r="E36" s="26"/>
      <c r="F36" s="26"/>
      <c r="G36" s="26"/>
      <c r="H36" s="26"/>
      <c r="I36" s="27"/>
      <c r="J36" s="27"/>
    </row>
    <row r="37" spans="1:10" s="28" customFormat="1" ht="12.75">
      <c r="A37" s="31">
        <v>1</v>
      </c>
      <c r="B37" s="30"/>
      <c r="C37" s="30"/>
      <c r="D37" s="30"/>
      <c r="E37" s="30"/>
      <c r="F37" s="30"/>
      <c r="G37" s="30"/>
      <c r="H37" s="30"/>
      <c r="I37" s="74"/>
      <c r="J37" s="74"/>
    </row>
    <row r="38" spans="1:10" ht="12.75">
      <c r="A38" s="9"/>
      <c r="B38" s="8"/>
      <c r="C38" s="8"/>
      <c r="D38" s="8"/>
      <c r="E38" s="8"/>
      <c r="F38" s="8"/>
      <c r="G38" s="8"/>
      <c r="H38" s="8"/>
      <c r="I38" s="73"/>
      <c r="J38" s="73"/>
    </row>
    <row r="39" spans="1:10" ht="12.75">
      <c r="A39" s="9"/>
      <c r="B39" s="8"/>
      <c r="C39" s="8"/>
      <c r="D39" s="8"/>
      <c r="E39" s="8"/>
      <c r="F39" s="8"/>
      <c r="G39" s="8"/>
      <c r="H39" s="8"/>
      <c r="I39" s="73"/>
      <c r="J39" s="73"/>
    </row>
    <row r="40" spans="1:10" ht="12.75">
      <c r="A40" s="9"/>
      <c r="B40" s="8"/>
      <c r="C40" s="8"/>
      <c r="D40" s="8"/>
      <c r="E40" s="8"/>
      <c r="F40" s="8"/>
      <c r="G40" s="8"/>
      <c r="H40" s="8"/>
      <c r="I40" s="73"/>
      <c r="J40" s="73"/>
    </row>
    <row r="41" spans="1:10" ht="12.75">
      <c r="A41" s="9"/>
      <c r="B41" s="8"/>
      <c r="C41" s="8"/>
      <c r="D41" s="8"/>
      <c r="E41" s="8"/>
      <c r="F41" s="8"/>
      <c r="G41" s="8"/>
      <c r="H41" s="8"/>
      <c r="I41" s="73"/>
      <c r="J41" s="73"/>
    </row>
    <row r="42" spans="1:10" ht="12.75">
      <c r="A42" s="9"/>
      <c r="B42" s="8"/>
      <c r="C42" s="8"/>
      <c r="D42" s="8"/>
      <c r="E42" s="8"/>
      <c r="F42" s="8"/>
      <c r="G42" s="8"/>
      <c r="H42" s="8"/>
      <c r="I42" s="73"/>
      <c r="J42" s="73"/>
    </row>
    <row r="43" spans="1:10" ht="12.75">
      <c r="A43" s="9"/>
      <c r="B43" s="8"/>
      <c r="C43" s="8"/>
      <c r="D43" s="8"/>
      <c r="E43" s="8"/>
      <c r="F43" s="8"/>
      <c r="G43" s="8"/>
      <c r="H43" s="8"/>
      <c r="I43" s="73"/>
      <c r="J43" s="73"/>
    </row>
    <row r="44" spans="1:10" ht="12.75">
      <c r="A44" s="9"/>
      <c r="B44" s="8"/>
      <c r="C44" s="8"/>
      <c r="D44" s="8"/>
      <c r="E44" s="8"/>
      <c r="F44" s="8"/>
      <c r="G44" s="8"/>
      <c r="H44" s="8"/>
      <c r="I44" s="73"/>
      <c r="J44" s="73"/>
    </row>
    <row r="45" spans="1:10" ht="12.75">
      <c r="A45" s="9"/>
      <c r="B45" s="8"/>
      <c r="C45" s="8"/>
      <c r="D45" s="8"/>
      <c r="E45" s="8"/>
      <c r="F45" s="8"/>
      <c r="G45" s="8"/>
      <c r="H45" s="8"/>
      <c r="I45" s="73"/>
      <c r="J45" s="73"/>
    </row>
    <row r="46" spans="1:10" ht="12.75">
      <c r="A46" s="9"/>
      <c r="B46" s="8"/>
      <c r="C46" s="8"/>
      <c r="D46" s="8"/>
      <c r="E46" s="8"/>
      <c r="F46" s="8"/>
      <c r="G46" s="8"/>
      <c r="H46" s="8"/>
      <c r="I46" s="73"/>
      <c r="J46" s="73"/>
    </row>
    <row r="47" spans="1:10" ht="12.75">
      <c r="A47" s="9"/>
      <c r="B47" s="8"/>
      <c r="C47" s="8"/>
      <c r="D47" s="8"/>
      <c r="E47" s="8"/>
      <c r="F47" s="8"/>
      <c r="G47" s="8"/>
      <c r="H47" s="8"/>
      <c r="I47" s="73"/>
      <c r="J47" s="73"/>
    </row>
    <row r="48" spans="1:10" ht="12.75">
      <c r="A48" s="9"/>
      <c r="B48" s="8"/>
      <c r="C48" s="8"/>
      <c r="D48" s="8"/>
      <c r="E48" s="8"/>
      <c r="F48" s="8"/>
      <c r="G48" s="8"/>
      <c r="H48" s="8"/>
      <c r="I48" s="73"/>
      <c r="J48" s="73"/>
    </row>
    <row r="49" spans="1:10" ht="12.75">
      <c r="A49" s="9"/>
      <c r="B49" s="8"/>
      <c r="C49" s="8"/>
      <c r="D49" s="8"/>
      <c r="E49" s="8"/>
      <c r="F49" s="8"/>
      <c r="G49" s="8"/>
      <c r="H49" s="8"/>
      <c r="I49" s="73"/>
      <c r="J49" s="73"/>
    </row>
    <row r="50" spans="1:10" ht="12.75">
      <c r="A50" s="9"/>
      <c r="B50" s="8"/>
      <c r="C50" s="8"/>
      <c r="D50" s="8"/>
      <c r="E50" s="8"/>
      <c r="F50" s="8"/>
      <c r="G50" s="8"/>
      <c r="H50" s="8"/>
      <c r="I50" s="73"/>
      <c r="J50" s="73"/>
    </row>
    <row r="51" spans="1:10" ht="12.75">
      <c r="A51" s="9"/>
      <c r="B51" s="8"/>
      <c r="C51" s="8"/>
      <c r="D51" s="8"/>
      <c r="E51" s="8"/>
      <c r="F51" s="8"/>
      <c r="G51" s="8"/>
      <c r="H51" s="8"/>
      <c r="I51" s="73"/>
      <c r="J51" s="73"/>
    </row>
    <row r="52" spans="1:10" ht="12.75">
      <c r="A52" s="9"/>
      <c r="B52" s="8"/>
      <c r="C52" s="8"/>
      <c r="D52" s="8"/>
      <c r="E52" s="8"/>
      <c r="F52" s="8"/>
      <c r="G52" s="8"/>
      <c r="H52" s="8"/>
      <c r="I52" s="73"/>
      <c r="J52" s="73"/>
    </row>
    <row r="53" spans="1:10" ht="12.75">
      <c r="A53" s="9"/>
      <c r="B53" s="8"/>
      <c r="C53" s="8"/>
      <c r="D53" s="8"/>
      <c r="E53" s="8"/>
      <c r="F53" s="8"/>
      <c r="G53" s="8"/>
      <c r="H53" s="8"/>
      <c r="I53" s="73"/>
      <c r="J53" s="73"/>
    </row>
    <row r="54" spans="1:10" ht="12.75">
      <c r="A54" s="9"/>
      <c r="B54" s="8"/>
      <c r="C54" s="8"/>
      <c r="D54" s="8"/>
      <c r="E54" s="8"/>
      <c r="F54" s="8"/>
      <c r="G54" s="8"/>
      <c r="H54" s="8"/>
      <c r="I54" s="73"/>
      <c r="J54" s="73"/>
    </row>
    <row r="55" spans="1:10" ht="12.75">
      <c r="A55" s="9"/>
      <c r="B55" s="8"/>
      <c r="C55" s="8"/>
      <c r="D55" s="8"/>
      <c r="E55" s="8"/>
      <c r="F55" s="8"/>
      <c r="G55" s="8"/>
      <c r="H55" s="8"/>
      <c r="I55" s="73"/>
      <c r="J55" s="73"/>
    </row>
    <row r="56" spans="1:10" ht="12.75">
      <c r="A56" s="9"/>
      <c r="B56" s="8"/>
      <c r="C56" s="8"/>
      <c r="D56" s="8"/>
      <c r="E56" s="8"/>
      <c r="F56" s="8"/>
      <c r="G56" s="8"/>
      <c r="H56" s="8"/>
      <c r="I56" s="73"/>
      <c r="J56" s="73"/>
    </row>
    <row r="57" spans="1:10" ht="12.75">
      <c r="A57" s="9"/>
      <c r="B57" s="8"/>
      <c r="C57" s="8"/>
      <c r="D57" s="8"/>
      <c r="E57" s="8"/>
      <c r="F57" s="8"/>
      <c r="G57" s="8"/>
      <c r="H57" s="8"/>
      <c r="I57" s="73"/>
      <c r="J57" s="73"/>
    </row>
    <row r="58" spans="1:10" ht="13.5" thickBot="1">
      <c r="A58" s="9"/>
      <c r="B58" s="8"/>
      <c r="C58" s="8"/>
      <c r="D58" s="8"/>
      <c r="E58" s="8"/>
      <c r="F58" s="8"/>
      <c r="G58" s="8"/>
      <c r="H58" s="8"/>
      <c r="I58" s="73"/>
      <c r="J58" s="73"/>
    </row>
    <row r="59" spans="1:10" s="39" customFormat="1" ht="16.5" thickBot="1">
      <c r="A59" s="75"/>
      <c r="B59" s="41" t="s">
        <v>67</v>
      </c>
      <c r="C59" s="41"/>
      <c r="D59" s="41"/>
      <c r="E59" s="41"/>
      <c r="F59" s="41"/>
      <c r="G59" s="41"/>
      <c r="H59" s="41"/>
      <c r="I59" s="76"/>
      <c r="J59" s="77">
        <f>SUM(J60:J60)</f>
        <v>0</v>
      </c>
    </row>
    <row r="60" spans="1:19" s="79" customFormat="1" ht="12" customHeight="1" thickBot="1">
      <c r="A60" s="78"/>
      <c r="J60" s="78"/>
      <c r="K60" s="30"/>
      <c r="L60" s="30"/>
      <c r="M60" s="30"/>
      <c r="N60" s="30"/>
      <c r="O60" s="30"/>
      <c r="P60" s="30"/>
      <c r="Q60" s="30"/>
      <c r="R60" s="30"/>
      <c r="S60" s="30"/>
    </row>
    <row r="61" spans="1:10" s="84" customFormat="1" ht="16.5" thickBot="1">
      <c r="A61" s="80"/>
      <c r="B61" s="81" t="s">
        <v>68</v>
      </c>
      <c r="C61" s="82"/>
      <c r="D61" s="82"/>
      <c r="E61" s="82"/>
      <c r="F61" s="82"/>
      <c r="G61" s="82"/>
      <c r="H61" s="82"/>
      <c r="I61" s="82"/>
      <c r="J61" s="83">
        <f>SUM(J62:J65)</f>
        <v>0</v>
      </c>
    </row>
    <row r="62" spans="1:10" ht="12.75">
      <c r="A62" s="9"/>
      <c r="B62" s="85" t="s">
        <v>22</v>
      </c>
      <c r="C62" s="70"/>
      <c r="D62" s="70"/>
      <c r="E62" s="70"/>
      <c r="F62" s="70"/>
      <c r="G62" s="70"/>
      <c r="H62" s="70"/>
      <c r="I62" s="70"/>
      <c r="J62" s="86"/>
    </row>
    <row r="63" spans="1:10" ht="12.75">
      <c r="A63" s="9"/>
      <c r="B63" s="8" t="s">
        <v>23</v>
      </c>
      <c r="C63" s="8"/>
      <c r="D63" s="8"/>
      <c r="E63" s="8"/>
      <c r="F63" s="8"/>
      <c r="G63" s="8"/>
      <c r="H63" s="8"/>
      <c r="I63" s="8"/>
      <c r="J63" s="9"/>
    </row>
    <row r="64" spans="1:10" ht="12.75">
      <c r="A64" s="9"/>
      <c r="B64" s="87" t="s">
        <v>24</v>
      </c>
      <c r="C64" s="55"/>
      <c r="D64" s="55"/>
      <c r="E64" s="55"/>
      <c r="F64" s="55"/>
      <c r="G64" s="55"/>
      <c r="H64" s="55"/>
      <c r="I64" s="55"/>
      <c r="J64" s="88"/>
    </row>
    <row r="65" spans="1:10" ht="13.5" thickBot="1">
      <c r="A65" s="9"/>
      <c r="B65" s="8" t="s">
        <v>69</v>
      </c>
      <c r="C65" s="8"/>
      <c r="D65" s="8"/>
      <c r="E65" s="8"/>
      <c r="F65" s="8"/>
      <c r="G65" s="8"/>
      <c r="H65" s="8"/>
      <c r="I65" s="8"/>
      <c r="J65" s="9"/>
    </row>
    <row r="66" spans="1:10" ht="12.75">
      <c r="A66" s="46"/>
      <c r="B66" s="59"/>
      <c r="C66" s="4"/>
      <c r="D66" s="4"/>
      <c r="E66" s="4"/>
      <c r="F66" s="4"/>
      <c r="G66" s="4"/>
      <c r="H66" s="4"/>
      <c r="I66" s="4"/>
      <c r="J66" s="6"/>
    </row>
    <row r="67" spans="1:10" ht="12.75">
      <c r="A67" s="46"/>
      <c r="B67" s="89" t="s">
        <v>70</v>
      </c>
      <c r="C67" s="8"/>
      <c r="D67" s="8"/>
      <c r="E67" s="8"/>
      <c r="F67" s="8"/>
      <c r="G67" s="8"/>
      <c r="H67" s="8"/>
      <c r="I67" s="8"/>
      <c r="J67" s="90">
        <f>J13+J14-J18+J26+J27-J31</f>
        <v>118071.576</v>
      </c>
    </row>
    <row r="68" spans="1:10" ht="13.5" thickBot="1">
      <c r="A68" s="46"/>
      <c r="B68" s="67"/>
      <c r="C68" s="12"/>
      <c r="D68" s="12"/>
      <c r="E68" s="12"/>
      <c r="F68" s="12"/>
      <c r="G68" s="12"/>
      <c r="H68" s="12"/>
      <c r="I68" s="12"/>
      <c r="J68" s="14"/>
    </row>
    <row r="69" spans="1:10" ht="12.75">
      <c r="A69" s="46"/>
      <c r="B69" s="59"/>
      <c r="C69" s="4"/>
      <c r="D69" s="4"/>
      <c r="E69" s="4"/>
      <c r="F69" s="4"/>
      <c r="G69" s="4"/>
      <c r="H69" s="4"/>
      <c r="I69" s="4"/>
      <c r="J69" s="6"/>
    </row>
    <row r="70" spans="1:10" s="39" customFormat="1" ht="15.75">
      <c r="A70" s="62"/>
      <c r="B70" s="91" t="s">
        <v>71</v>
      </c>
      <c r="C70" s="92"/>
      <c r="D70" s="92"/>
      <c r="E70" s="92"/>
      <c r="F70" s="92"/>
      <c r="G70" s="92"/>
      <c r="H70" s="92"/>
      <c r="I70" s="92"/>
      <c r="J70" s="93">
        <f>J14+J15-J18+J27+J28-J31</f>
        <v>48703.416</v>
      </c>
    </row>
    <row r="71" spans="1:10" ht="13.5" thickBot="1">
      <c r="A71" s="46"/>
      <c r="B71" s="67"/>
      <c r="C71" s="12"/>
      <c r="D71" s="12"/>
      <c r="E71" s="12"/>
      <c r="F71" s="12"/>
      <c r="G71" s="12"/>
      <c r="H71" s="12"/>
      <c r="I71" s="12"/>
      <c r="J71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2015-03-10T11:03:35Z</cp:lastPrinted>
  <dcterms:created xsi:type="dcterms:W3CDTF">1996-10-08T23:32:33Z</dcterms:created>
  <dcterms:modified xsi:type="dcterms:W3CDTF">2015-04-03T06:38:56Z</dcterms:modified>
  <cp:category/>
  <cp:version/>
  <cp:contentType/>
  <cp:contentStatus/>
</cp:coreProperties>
</file>