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собр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<sst xmlns="http://schemas.openxmlformats.org/spreadsheetml/2006/main" count="238" uniqueCount="159">
  <si>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</si>
  <si>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</si>
  <si>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</si>
  <si>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</si>
  <si>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</si>
  <si>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</si>
  <si>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</si>
  <si>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</si>
  <si>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</si>
  <si>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</si>
  <si>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</si>
  <si>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</si>
  <si>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</si>
  <si>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</si>
  <si>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</si>
  <si>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</si>
  <si>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</si>
  <si>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</si>
  <si>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</si>
  <si>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</si>
  <si>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</si>
  <si>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</si>
  <si>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</si>
  <si>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</si>
  <si>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</si>
  <si>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</si>
  <si>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</si>
  <si>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</si>
  <si>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</si>
  <si>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</si>
  <si>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</si>
  <si>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</si>
  <si>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</si>
  <si>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</si>
  <si>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</si>
  <si>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</si>
  <si>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</si>
  <si>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</si>
  <si>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</si>
  <si>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</si>
  <si>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</si>
  <si>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</si>
  <si>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</si>
  <si>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</si>
  <si>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д.28</t>
  </si>
  <si>
    <t>(от начислений)</t>
  </si>
  <si>
    <t>Промывка внутренней системы отопления</t>
  </si>
  <si>
    <t xml:space="preserve"> </t>
  </si>
  <si>
    <t>1844,8м2</t>
  </si>
  <si>
    <t>Чистка канализации в подвале</t>
  </si>
  <si>
    <t>Директор ООО "Районная управляющая организация"</t>
  </si>
  <si>
    <t>Устранение течи полотенцесушителя в кв.7</t>
  </si>
  <si>
    <t>Январь 2014г</t>
  </si>
  <si>
    <t>Проверка электросчетчиков кв.26,12</t>
  </si>
  <si>
    <t>Ремонт системы отопления в подъезде</t>
  </si>
  <si>
    <t>Установка датчиков движения в подъездах</t>
  </si>
  <si>
    <t>Февраль 2014г</t>
  </si>
  <si>
    <t>Проверка автоматов в распред.щите на этаже</t>
  </si>
  <si>
    <t xml:space="preserve">Устранение течи радиатора в подъезде </t>
  </si>
  <si>
    <t>2013г:</t>
  </si>
  <si>
    <t>2014г</t>
  </si>
  <si>
    <t>Апрель 2014г</t>
  </si>
  <si>
    <t>Замена унитаза и участка канализации в кв.20</t>
  </si>
  <si>
    <t>Март 2014г</t>
  </si>
  <si>
    <t>Устранение течи канализ.трубы в кв.20</t>
  </si>
  <si>
    <t>Устранение течи стояка под раковиной кв.24</t>
  </si>
  <si>
    <t>Чистка фильтров общедомовых водосчетчиков</t>
  </si>
  <si>
    <t>ГВС и ХВС</t>
  </si>
  <si>
    <t>Вывоз ТБО :</t>
  </si>
  <si>
    <t>2014год</t>
  </si>
  <si>
    <t>1844,62м2</t>
  </si>
  <si>
    <t>индивидуальных приборов учета электроэнергии</t>
  </si>
  <si>
    <t xml:space="preserve">Сминусовать за период с 01.01.2012г по </t>
  </si>
  <si>
    <t xml:space="preserve">31.01.2014г разницу между показаниями </t>
  </si>
  <si>
    <t>и общедомовым прибором учета 7100 кВт</t>
  </si>
  <si>
    <t>Май 2014г</t>
  </si>
  <si>
    <t>Изготовление и монтаж Детской площадки и</t>
  </si>
  <si>
    <t>металлоконструкций под козырьки</t>
  </si>
  <si>
    <t>ООО "Мебель и Дом"</t>
  </si>
  <si>
    <t>Июнь 2014г</t>
  </si>
  <si>
    <t>Изготовление и монтаж водосточной трубы</t>
  </si>
  <si>
    <t>Август 2014г</t>
  </si>
  <si>
    <t>Зарплата дворника за июль и август 2014г</t>
  </si>
  <si>
    <t>Услуги трактора по вывозу мусора</t>
  </si>
  <si>
    <t>Устранение течи кранов на кухне и в ванной кв.11</t>
  </si>
  <si>
    <t>Чистка фильтров на ГВС в подвале</t>
  </si>
  <si>
    <t>Замена системы водоотведения по подвалу</t>
  </si>
  <si>
    <t>Материалы для заливки Детской площадки</t>
  </si>
  <si>
    <t>Сминусовать согласно выставленных счетов-фактур</t>
  </si>
  <si>
    <t>октябрь 2013г</t>
  </si>
  <si>
    <t>разницу по отоплению за период с января 2012г по</t>
  </si>
  <si>
    <t>Июль 2014г</t>
  </si>
  <si>
    <t>Чистка канализации в подвале и в кв.4</t>
  </si>
  <si>
    <t>Замена полотенцесушителя, чистка канализации</t>
  </si>
  <si>
    <t>на кухне кв.8</t>
  </si>
  <si>
    <t xml:space="preserve">Доп.материалы для ремонта канализации </t>
  </si>
  <si>
    <t>Чистка канализации в подвале и в кв.23</t>
  </si>
  <si>
    <t>Сентябрь 2014г</t>
  </si>
  <si>
    <t>Изготовление трапов-переходов над над канализ.</t>
  </si>
  <si>
    <t>трубами в подвале</t>
  </si>
  <si>
    <t>Прочистка струной водостоков</t>
  </si>
  <si>
    <t>за период : январь 2014г - декабрь 2014г</t>
  </si>
  <si>
    <t>Октябрь 2014г</t>
  </si>
  <si>
    <t>Ремонт внутренней канализации в кв.20</t>
  </si>
  <si>
    <t>Декабрь 2014г</t>
  </si>
  <si>
    <t>Зарплата домкому с апреля по декабрь 2014г</t>
  </si>
  <si>
    <t>Замена водосчетчика в кв.14</t>
  </si>
  <si>
    <t>Восстановление отопления в кв.18,15,21</t>
  </si>
  <si>
    <t>Ноябрь 2014г</t>
  </si>
  <si>
    <t>Опломбировка водосчетчиков в кв.19</t>
  </si>
  <si>
    <t>Установка водосчетчиков в кв.6</t>
  </si>
  <si>
    <t>Частичный ремонт конька, прочистка желоба</t>
  </si>
  <si>
    <t>над подъездом № 2</t>
  </si>
  <si>
    <t>Устранение течи смесителя в кв.28</t>
  </si>
  <si>
    <t>Устранение течи полотенцесушителя в кв.2</t>
  </si>
  <si>
    <t>Прочистка канализации в ванной кв.7</t>
  </si>
  <si>
    <t>Замена полотенцесушителей в кв.24, кв.25</t>
  </si>
  <si>
    <t>Замена смесителя, ревизия кранов, замена</t>
  </si>
  <si>
    <t>сифона и полотенцесушителя в кв.32</t>
  </si>
  <si>
    <t xml:space="preserve">Замена стояка ГВС, замена смесителя в </t>
  </si>
  <si>
    <t>ванной кв.25</t>
  </si>
  <si>
    <t>Замена сгона у водосчетчика в кв.29</t>
  </si>
  <si>
    <t>Замена запорной арматуры на стояках ХВС и ГВС</t>
  </si>
  <si>
    <t>в подвале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</si>
  <si>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</si>
  <si>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</si>
  <si>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</si>
  <si>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</si>
  <si>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</si>
  <si>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</si>
  <si>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</si>
  <si>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</si>
  <si>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</si>
  <si>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</si>
  <si>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</si>
  <si>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</si>
  <si>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</si>
  <si>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</si>
  <si>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</si>
  <si>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</si>
  <si>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</si>
  <si>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</si>
  <si>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</si>
  <si>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</si>
  <si>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</si>
  <si>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</si>
  <si>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</si>
  <si>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1844,62 кв.м</t>
  </si>
  <si>
    <t>Ремонт общего имущества МКД:</t>
  </si>
  <si>
    <t>1844,62 м2</t>
  </si>
  <si>
    <t>Чистка фильтров ГВС в подвале</t>
  </si>
  <si>
    <t>Замена шарового крана в кв.9</t>
  </si>
  <si>
    <t>Проверка работы квартирного электросчетчика в кв.27</t>
  </si>
  <si>
    <t>Оплата функции домкома с 01 января 2015г по 31 декабря 2015г</t>
  </si>
  <si>
    <t>за период : январь 2015г - февраль 2015г</t>
  </si>
  <si>
    <t>Оплата функции домкома с 01 января 2015г по 28 февраля 2015г</t>
  </si>
  <si>
    <t>Остаток денежных средств от начислений на 01.03.2015г</t>
  </si>
  <si>
    <t>Остаток оплаченных денежных средств на 01.03.2015г</t>
  </si>
  <si>
    <t>Устранение течи смывного бачка в кв.1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</si>
</sst>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28" xfId="0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4"/>
  <sheetViews>
    <sheetView tabSelected="1" zoomScalePageLayoutView="0" workbookViewId="0" topLeftCell="A82">
      <selection activeCell="A100" sqref="A100:IV10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7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5742187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101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9" t="s">
        <v>126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59</v>
      </c>
      <c r="L11" s="59" t="s">
        <v>127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9" t="s">
        <v>128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9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70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70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71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9"/>
      <c r="M17" s="10" t="s">
        <v>129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SUM(G19:G38)</f>
        <v>367429.5</v>
      </c>
      <c r="H18" s="19">
        <v>185271.72</v>
      </c>
      <c r="I18" s="22">
        <f>H18*15%</f>
        <v>27790.757999999998</v>
      </c>
      <c r="J18" s="22">
        <f>H18-I18</f>
        <v>157480.962</v>
      </c>
      <c r="K18" s="22">
        <v>-180627.36</v>
      </c>
      <c r="L18" s="56">
        <v>13918.23</v>
      </c>
      <c r="M18" s="23">
        <f>J18-K18-G18-L18</f>
        <v>-43239.40800000001</v>
      </c>
    </row>
    <row r="19" spans="2:13" s="24" customFormat="1" ht="12.75">
      <c r="B19" s="25"/>
      <c r="C19" s="52" t="s">
        <v>52</v>
      </c>
      <c r="D19" s="26"/>
      <c r="E19" s="26"/>
      <c r="F19" s="26"/>
      <c r="G19" s="27"/>
      <c r="H19" s="27"/>
      <c r="I19" s="27"/>
      <c r="J19" s="27"/>
      <c r="K19" s="27"/>
      <c r="L19" s="57"/>
      <c r="M19" s="28"/>
    </row>
    <row r="20" spans="2:13" ht="12.75">
      <c r="B20" s="7">
        <v>1</v>
      </c>
      <c r="C20" s="53" t="s">
        <v>55</v>
      </c>
      <c r="D20" s="8"/>
      <c r="E20" s="8"/>
      <c r="F20" s="8"/>
      <c r="G20" s="9">
        <v>16324</v>
      </c>
      <c r="H20" s="9"/>
      <c r="I20" s="9"/>
      <c r="J20" s="9"/>
      <c r="K20" s="9"/>
      <c r="L20" s="59"/>
      <c r="M20" s="10"/>
    </row>
    <row r="21" spans="2:13" s="24" customFormat="1" ht="12.75">
      <c r="B21" s="25"/>
      <c r="C21" s="26" t="s">
        <v>75</v>
      </c>
      <c r="D21" s="26"/>
      <c r="E21" s="26"/>
      <c r="F21" s="26"/>
      <c r="G21" s="27"/>
      <c r="H21" s="27"/>
      <c r="I21" s="27"/>
      <c r="J21" s="27"/>
      <c r="K21" s="27"/>
      <c r="L21" s="57"/>
      <c r="M21" s="28"/>
    </row>
    <row r="22" spans="2:13" ht="12.75">
      <c r="B22" s="7">
        <v>1</v>
      </c>
      <c r="C22" s="8" t="s">
        <v>76</v>
      </c>
      <c r="D22" s="8"/>
      <c r="E22" s="8"/>
      <c r="F22" s="8"/>
      <c r="G22" s="9">
        <v>86880</v>
      </c>
      <c r="H22" s="9"/>
      <c r="I22" s="9"/>
      <c r="J22" s="9"/>
      <c r="K22" s="9"/>
      <c r="L22" s="59"/>
      <c r="M22" s="10"/>
    </row>
    <row r="23" spans="2:13" s="42" customFormat="1" ht="12.75">
      <c r="B23" s="38"/>
      <c r="C23" s="53" t="s">
        <v>77</v>
      </c>
      <c r="D23" s="39"/>
      <c r="E23" s="39"/>
      <c r="F23" s="39"/>
      <c r="G23" s="40"/>
      <c r="H23" s="40"/>
      <c r="I23" s="40"/>
      <c r="J23" s="40"/>
      <c r="K23" s="40"/>
      <c r="L23" s="58"/>
      <c r="M23" s="41"/>
    </row>
    <row r="24" spans="2:13" s="42" customFormat="1" ht="12.75">
      <c r="B24" s="38"/>
      <c r="C24" s="53" t="s">
        <v>78</v>
      </c>
      <c r="D24" s="39"/>
      <c r="E24" s="39"/>
      <c r="F24" s="39"/>
      <c r="G24" s="40"/>
      <c r="H24" s="40"/>
      <c r="I24" s="40"/>
      <c r="J24" s="40"/>
      <c r="K24" s="40"/>
      <c r="L24" s="58"/>
      <c r="M24" s="41"/>
    </row>
    <row r="25" spans="2:13" s="24" customFormat="1" ht="12.75">
      <c r="B25" s="25"/>
      <c r="C25" s="52" t="s">
        <v>79</v>
      </c>
      <c r="D25" s="26"/>
      <c r="E25" s="26"/>
      <c r="F25" s="26"/>
      <c r="G25" s="27"/>
      <c r="H25" s="27"/>
      <c r="I25" s="27"/>
      <c r="J25" s="27"/>
      <c r="K25" s="27"/>
      <c r="L25" s="57"/>
      <c r="M25" s="28"/>
    </row>
    <row r="26" spans="2:13" s="42" customFormat="1" ht="12.75">
      <c r="B26" s="38">
        <v>1</v>
      </c>
      <c r="C26" s="53" t="s">
        <v>80</v>
      </c>
      <c r="D26" s="39"/>
      <c r="E26" s="39"/>
      <c r="F26" s="39"/>
      <c r="G26" s="40">
        <v>4220.5</v>
      </c>
      <c r="H26" s="40"/>
      <c r="I26" s="40"/>
      <c r="J26" s="40"/>
      <c r="K26" s="40"/>
      <c r="L26" s="58"/>
      <c r="M26" s="41"/>
    </row>
    <row r="27" spans="2:13" s="24" customFormat="1" ht="12.75">
      <c r="B27" s="25"/>
      <c r="C27" s="52" t="s">
        <v>81</v>
      </c>
      <c r="D27" s="26"/>
      <c r="E27" s="26"/>
      <c r="F27" s="26"/>
      <c r="G27" s="27"/>
      <c r="H27" s="27"/>
      <c r="I27" s="27"/>
      <c r="J27" s="27"/>
      <c r="K27" s="27"/>
      <c r="L27" s="57"/>
      <c r="M27" s="28"/>
    </row>
    <row r="28" spans="2:13" s="42" customFormat="1" ht="12.75">
      <c r="B28" s="38">
        <v>1</v>
      </c>
      <c r="C28" s="39" t="s">
        <v>86</v>
      </c>
      <c r="D28" s="39"/>
      <c r="E28" s="39"/>
      <c r="F28" s="39"/>
      <c r="G28" s="40">
        <v>158439</v>
      </c>
      <c r="H28" s="40"/>
      <c r="I28" s="40"/>
      <c r="J28" s="40"/>
      <c r="K28" s="40"/>
      <c r="L28" s="58"/>
      <c r="M28" s="41"/>
    </row>
    <row r="29" spans="2:13" s="42" customFormat="1" ht="12.75">
      <c r="B29" s="38">
        <v>2</v>
      </c>
      <c r="C29" s="39" t="s">
        <v>87</v>
      </c>
      <c r="D29" s="39"/>
      <c r="E29" s="39"/>
      <c r="F29" s="39"/>
      <c r="G29" s="40">
        <v>4000</v>
      </c>
      <c r="H29" s="40"/>
      <c r="I29" s="40"/>
      <c r="J29" s="40"/>
      <c r="K29" s="40"/>
      <c r="L29" s="58"/>
      <c r="M29" s="41"/>
    </row>
    <row r="30" spans="2:13" s="24" customFormat="1" ht="12.75">
      <c r="B30" s="25"/>
      <c r="C30" s="26" t="s">
        <v>97</v>
      </c>
      <c r="D30" s="26"/>
      <c r="E30" s="26"/>
      <c r="F30" s="26"/>
      <c r="G30" s="27"/>
      <c r="H30" s="27"/>
      <c r="I30" s="27"/>
      <c r="J30" s="27"/>
      <c r="K30" s="27"/>
      <c r="L30" s="57"/>
      <c r="M30" s="28"/>
    </row>
    <row r="31" spans="2:13" s="42" customFormat="1" ht="12.75">
      <c r="B31" s="38">
        <v>1</v>
      </c>
      <c r="C31" s="39" t="s">
        <v>98</v>
      </c>
      <c r="D31" s="39"/>
      <c r="E31" s="39"/>
      <c r="F31" s="39"/>
      <c r="G31" s="40">
        <v>9421.36</v>
      </c>
      <c r="H31" s="40"/>
      <c r="I31" s="40"/>
      <c r="J31" s="40"/>
      <c r="K31" s="40"/>
      <c r="L31" s="58"/>
      <c r="M31" s="41"/>
    </row>
    <row r="32" spans="2:13" ht="12.75">
      <c r="B32" s="7"/>
      <c r="C32" s="53" t="s">
        <v>99</v>
      </c>
      <c r="D32" s="8"/>
      <c r="E32" s="8"/>
      <c r="F32" s="8"/>
      <c r="G32" s="9"/>
      <c r="H32" s="9"/>
      <c r="I32" s="9"/>
      <c r="J32" s="9"/>
      <c r="K32" s="9"/>
      <c r="L32" s="59"/>
      <c r="M32" s="10"/>
    </row>
    <row r="33" spans="2:13" s="24" customFormat="1" ht="12.75">
      <c r="B33" s="25"/>
      <c r="C33" s="52" t="s">
        <v>108</v>
      </c>
      <c r="D33" s="26"/>
      <c r="E33" s="26"/>
      <c r="F33" s="26"/>
      <c r="G33" s="27"/>
      <c r="H33" s="27"/>
      <c r="I33" s="27"/>
      <c r="J33" s="27"/>
      <c r="K33" s="27"/>
      <c r="L33" s="57"/>
      <c r="M33" s="28"/>
    </row>
    <row r="34" spans="2:13" ht="12.75">
      <c r="B34" s="7">
        <v>1</v>
      </c>
      <c r="C34" s="53" t="s">
        <v>111</v>
      </c>
      <c r="D34" s="8"/>
      <c r="E34" s="8"/>
      <c r="F34" s="8"/>
      <c r="G34" s="9">
        <v>9514.64</v>
      </c>
      <c r="H34" s="9"/>
      <c r="I34" s="9"/>
      <c r="J34" s="9"/>
      <c r="K34" s="9"/>
      <c r="L34" s="59"/>
      <c r="M34" s="10"/>
    </row>
    <row r="35" spans="2:13" ht="12.75">
      <c r="B35" s="7"/>
      <c r="C35" s="53" t="s">
        <v>112</v>
      </c>
      <c r="D35" s="8"/>
      <c r="E35" s="8"/>
      <c r="F35" s="8"/>
      <c r="G35" s="9"/>
      <c r="H35" s="9"/>
      <c r="I35" s="9"/>
      <c r="J35" s="9"/>
      <c r="K35" s="9"/>
      <c r="L35" s="59"/>
      <c r="M35" s="10"/>
    </row>
    <row r="36" spans="2:13" s="24" customFormat="1" ht="12.75">
      <c r="B36" s="25"/>
      <c r="C36" s="52" t="s">
        <v>104</v>
      </c>
      <c r="D36" s="26"/>
      <c r="E36" s="26"/>
      <c r="F36" s="26"/>
      <c r="G36" s="27"/>
      <c r="H36" s="27"/>
      <c r="I36" s="27"/>
      <c r="J36" s="27"/>
      <c r="K36" s="27"/>
      <c r="L36" s="57"/>
      <c r="M36" s="28"/>
    </row>
    <row r="37" spans="2:13" ht="12.75">
      <c r="B37" s="7">
        <v>1</v>
      </c>
      <c r="C37" s="53" t="s">
        <v>122</v>
      </c>
      <c r="D37" s="8"/>
      <c r="E37" s="8"/>
      <c r="F37" s="8"/>
      <c r="G37" s="9">
        <v>78630</v>
      </c>
      <c r="H37" s="9"/>
      <c r="I37" s="9"/>
      <c r="J37" s="9"/>
      <c r="K37" s="9"/>
      <c r="L37" s="59"/>
      <c r="M37" s="10"/>
    </row>
    <row r="38" spans="2:13" ht="13.5" thickBot="1">
      <c r="B38" s="7"/>
      <c r="C38" s="53" t="s">
        <v>123</v>
      </c>
      <c r="D38" s="8"/>
      <c r="E38" s="8"/>
      <c r="F38" s="8"/>
      <c r="G38" s="9"/>
      <c r="H38" s="9"/>
      <c r="I38" s="9"/>
      <c r="J38" s="9"/>
      <c r="K38" s="9"/>
      <c r="L38" s="59"/>
      <c r="M38" s="10"/>
    </row>
    <row r="39" spans="2:13" s="2" customFormat="1" ht="15.75" thickBot="1">
      <c r="B39" s="19">
        <v>2</v>
      </c>
      <c r="C39" s="20" t="s">
        <v>23</v>
      </c>
      <c r="D39" s="20"/>
      <c r="E39" s="20"/>
      <c r="F39" s="20"/>
      <c r="G39" s="21">
        <f>G102+G114+G104</f>
        <v>277360.19000000006</v>
      </c>
      <c r="H39" s="20">
        <v>134248.84</v>
      </c>
      <c r="I39" s="29">
        <f>H39*15%</f>
        <v>20137.325999999997</v>
      </c>
      <c r="J39" s="22">
        <f>H39-I39</f>
        <v>114111.514</v>
      </c>
      <c r="K39" s="30">
        <v>-116274.35</v>
      </c>
      <c r="L39" s="20">
        <v>10393.03</v>
      </c>
      <c r="M39" s="23">
        <f>J39-K39-G39-L39</f>
        <v>-57367.35600000006</v>
      </c>
    </row>
    <row r="40" spans="2:13" s="24" customFormat="1" ht="12.75">
      <c r="B40" s="25"/>
      <c r="C40" s="26" t="s">
        <v>52</v>
      </c>
      <c r="D40" s="26"/>
      <c r="E40" s="26"/>
      <c r="F40" s="26"/>
      <c r="G40" s="27"/>
      <c r="H40" s="27"/>
      <c r="I40" s="27"/>
      <c r="J40" s="27"/>
      <c r="K40" s="27"/>
      <c r="L40" s="57"/>
      <c r="M40" s="28"/>
    </row>
    <row r="41" spans="2:13" s="42" customFormat="1" ht="12.75">
      <c r="B41" s="38">
        <v>1</v>
      </c>
      <c r="C41" s="39" t="s">
        <v>53</v>
      </c>
      <c r="D41" s="39"/>
      <c r="E41" s="39"/>
      <c r="F41" s="39"/>
      <c r="G41" s="40">
        <v>416.18</v>
      </c>
      <c r="H41" s="40"/>
      <c r="I41" s="40"/>
      <c r="J41" s="40"/>
      <c r="K41" s="40"/>
      <c r="L41" s="58"/>
      <c r="M41" s="41"/>
    </row>
    <row r="42" spans="2:13" s="42" customFormat="1" ht="12.75">
      <c r="B42" s="38">
        <v>2</v>
      </c>
      <c r="C42" s="39" t="s">
        <v>54</v>
      </c>
      <c r="D42" s="39"/>
      <c r="E42" s="39"/>
      <c r="F42" s="39"/>
      <c r="G42" s="40">
        <v>3510.16</v>
      </c>
      <c r="H42" s="40"/>
      <c r="I42" s="40"/>
      <c r="J42" s="40"/>
      <c r="K42" s="40"/>
      <c r="L42" s="58"/>
      <c r="M42" s="41"/>
    </row>
    <row r="43" spans="2:13" s="24" customFormat="1" ht="12.75">
      <c r="B43" s="25"/>
      <c r="C43" s="26" t="s">
        <v>56</v>
      </c>
      <c r="D43" s="26"/>
      <c r="E43" s="26"/>
      <c r="F43" s="26"/>
      <c r="G43" s="27"/>
      <c r="H43" s="27"/>
      <c r="I43" s="27"/>
      <c r="J43" s="27"/>
      <c r="K43" s="27"/>
      <c r="L43" s="57"/>
      <c r="M43" s="28"/>
    </row>
    <row r="44" spans="2:13" s="42" customFormat="1" ht="12.75">
      <c r="B44" s="38">
        <v>1</v>
      </c>
      <c r="C44" s="39" t="s">
        <v>57</v>
      </c>
      <c r="D44" s="39"/>
      <c r="E44" s="39"/>
      <c r="F44" s="39"/>
      <c r="G44" s="40">
        <v>1387.21</v>
      </c>
      <c r="H44" s="40"/>
      <c r="I44" s="40"/>
      <c r="J44" s="40"/>
      <c r="K44" s="40"/>
      <c r="L44" s="58"/>
      <c r="M44" s="41"/>
    </row>
    <row r="45" spans="2:13" s="42" customFormat="1" ht="13.5" thickBot="1">
      <c r="B45" s="38">
        <v>2</v>
      </c>
      <c r="C45" s="39" t="s">
        <v>58</v>
      </c>
      <c r="D45" s="39"/>
      <c r="E45" s="39"/>
      <c r="F45" s="39"/>
      <c r="G45" s="40">
        <v>2520.61</v>
      </c>
      <c r="H45" s="40"/>
      <c r="I45" s="40"/>
      <c r="J45" s="40"/>
      <c r="K45" s="40"/>
      <c r="L45" s="58"/>
      <c r="M45" s="41"/>
    </row>
    <row r="46" spans="2:13" s="24" customFormat="1" ht="12.75">
      <c r="B46" s="25"/>
      <c r="C46" s="26" t="s">
        <v>63</v>
      </c>
      <c r="D46" s="26"/>
      <c r="E46" s="26"/>
      <c r="F46" s="26"/>
      <c r="G46" s="50"/>
      <c r="H46" s="26"/>
      <c r="I46" s="43"/>
      <c r="J46" s="44"/>
      <c r="K46" s="33"/>
      <c r="L46" s="26"/>
      <c r="M46" s="45"/>
    </row>
    <row r="47" spans="2:13" s="42" customFormat="1" ht="12.75">
      <c r="B47" s="38">
        <v>1</v>
      </c>
      <c r="C47" s="39" t="s">
        <v>64</v>
      </c>
      <c r="D47" s="39"/>
      <c r="E47" s="39"/>
      <c r="F47" s="39"/>
      <c r="G47" s="40">
        <v>797.78</v>
      </c>
      <c r="H47" s="39"/>
      <c r="I47" s="46"/>
      <c r="J47" s="47"/>
      <c r="K47" s="48"/>
      <c r="L47" s="39"/>
      <c r="M47" s="49"/>
    </row>
    <row r="48" spans="2:13" s="24" customFormat="1" ht="12.75">
      <c r="B48" s="25"/>
      <c r="C48" s="26" t="s">
        <v>61</v>
      </c>
      <c r="D48" s="26"/>
      <c r="E48" s="26"/>
      <c r="F48" s="26"/>
      <c r="G48" s="27"/>
      <c r="H48" s="26"/>
      <c r="I48" s="43"/>
      <c r="J48" s="44"/>
      <c r="K48" s="33"/>
      <c r="L48" s="26"/>
      <c r="M48" s="45"/>
    </row>
    <row r="49" spans="2:13" s="42" customFormat="1" ht="12.75">
      <c r="B49" s="38">
        <v>1</v>
      </c>
      <c r="C49" s="39" t="s">
        <v>62</v>
      </c>
      <c r="D49" s="39"/>
      <c r="E49" s="39"/>
      <c r="F49" s="39"/>
      <c r="G49" s="40">
        <v>4097</v>
      </c>
      <c r="H49" s="39"/>
      <c r="I49" s="46"/>
      <c r="J49" s="47"/>
      <c r="K49" s="48"/>
      <c r="L49" s="39"/>
      <c r="M49" s="49"/>
    </row>
    <row r="50" spans="2:13" s="42" customFormat="1" ht="12.75">
      <c r="B50" s="38">
        <v>2</v>
      </c>
      <c r="C50" s="39" t="s">
        <v>65</v>
      </c>
      <c r="D50" s="39"/>
      <c r="E50" s="39"/>
      <c r="F50" s="39"/>
      <c r="G50" s="40">
        <v>1595.55</v>
      </c>
      <c r="H50" s="48"/>
      <c r="I50" s="40"/>
      <c r="J50" s="40"/>
      <c r="K50" s="40"/>
      <c r="L50" s="58"/>
      <c r="M50" s="41"/>
    </row>
    <row r="51" spans="2:13" s="42" customFormat="1" ht="12.75">
      <c r="B51" s="38">
        <v>3</v>
      </c>
      <c r="C51" s="39" t="s">
        <v>103</v>
      </c>
      <c r="D51" s="39"/>
      <c r="E51" s="39"/>
      <c r="F51" s="39"/>
      <c r="G51" s="40">
        <v>3191.1</v>
      </c>
      <c r="H51" s="40"/>
      <c r="I51" s="40"/>
      <c r="J51" s="40"/>
      <c r="K51" s="40"/>
      <c r="L51" s="58"/>
      <c r="M51" s="41"/>
    </row>
    <row r="52" spans="2:13" s="42" customFormat="1" ht="12.75">
      <c r="B52" s="38">
        <v>4</v>
      </c>
      <c r="C52" s="53" t="s">
        <v>66</v>
      </c>
      <c r="D52" s="39"/>
      <c r="E52" s="39"/>
      <c r="F52" s="39"/>
      <c r="G52" s="40">
        <v>1320.46</v>
      </c>
      <c r="H52" s="40"/>
      <c r="I52" s="40"/>
      <c r="J52" s="40"/>
      <c r="K52" s="40"/>
      <c r="L52" s="58"/>
      <c r="M52" s="41"/>
    </row>
    <row r="53" spans="2:13" s="42" customFormat="1" ht="12.75">
      <c r="B53" s="38"/>
      <c r="C53" s="39" t="s">
        <v>67</v>
      </c>
      <c r="D53" s="39"/>
      <c r="E53" s="39"/>
      <c r="F53" s="39"/>
      <c r="G53" s="40"/>
      <c r="H53" s="40"/>
      <c r="I53" s="40"/>
      <c r="J53" s="40"/>
      <c r="K53" s="40"/>
      <c r="L53" s="58"/>
      <c r="M53" s="41"/>
    </row>
    <row r="54" spans="2:13" s="42" customFormat="1" ht="12.75">
      <c r="B54" s="38">
        <v>5</v>
      </c>
      <c r="C54" s="53" t="s">
        <v>72</v>
      </c>
      <c r="D54" s="39"/>
      <c r="E54" s="39"/>
      <c r="F54" s="39"/>
      <c r="G54" s="40">
        <v>16685</v>
      </c>
      <c r="H54" s="40"/>
      <c r="I54" s="40"/>
      <c r="J54" s="40"/>
      <c r="K54" s="40"/>
      <c r="L54" s="58"/>
      <c r="M54" s="41"/>
    </row>
    <row r="55" spans="2:13" s="42" customFormat="1" ht="12.75">
      <c r="B55" s="38"/>
      <c r="C55" s="53" t="s">
        <v>73</v>
      </c>
      <c r="D55" s="39"/>
      <c r="E55" s="39"/>
      <c r="F55" s="39"/>
      <c r="G55" s="40"/>
      <c r="H55" s="40"/>
      <c r="I55" s="40"/>
      <c r="J55" s="40"/>
      <c r="K55" s="40"/>
      <c r="L55" s="58"/>
      <c r="M55" s="41"/>
    </row>
    <row r="56" spans="2:13" s="42" customFormat="1" ht="12.75">
      <c r="B56" s="38"/>
      <c r="C56" s="53" t="s">
        <v>71</v>
      </c>
      <c r="D56" s="39"/>
      <c r="E56" s="39"/>
      <c r="F56" s="39"/>
      <c r="G56" s="40"/>
      <c r="H56" s="40"/>
      <c r="I56" s="40"/>
      <c r="J56" s="40"/>
      <c r="K56" s="40"/>
      <c r="L56" s="58"/>
      <c r="M56" s="41"/>
    </row>
    <row r="57" spans="2:13" s="42" customFormat="1" ht="12.75">
      <c r="B57" s="38"/>
      <c r="C57" s="53" t="s">
        <v>74</v>
      </c>
      <c r="D57" s="39"/>
      <c r="E57" s="39"/>
      <c r="F57" s="39"/>
      <c r="G57" s="40"/>
      <c r="H57" s="40"/>
      <c r="I57" s="40"/>
      <c r="J57" s="40"/>
      <c r="K57" s="40"/>
      <c r="L57" s="58"/>
      <c r="M57" s="41"/>
    </row>
    <row r="58" spans="2:13" s="42" customFormat="1" ht="12.75">
      <c r="B58" s="38">
        <v>6</v>
      </c>
      <c r="C58" s="53" t="s">
        <v>88</v>
      </c>
      <c r="D58" s="39"/>
      <c r="E58" s="39"/>
      <c r="F58" s="39"/>
      <c r="G58" s="40">
        <v>51177.41</v>
      </c>
      <c r="H58" s="40"/>
      <c r="I58" s="40"/>
      <c r="J58" s="40"/>
      <c r="K58" s="40"/>
      <c r="L58" s="58"/>
      <c r="M58" s="41"/>
    </row>
    <row r="59" spans="2:13" s="42" customFormat="1" ht="12.75">
      <c r="B59" s="38"/>
      <c r="C59" s="53" t="s">
        <v>90</v>
      </c>
      <c r="D59" s="39"/>
      <c r="E59" s="39"/>
      <c r="F59" s="39"/>
      <c r="G59" s="40"/>
      <c r="H59" s="40"/>
      <c r="I59" s="40"/>
      <c r="J59" s="40"/>
      <c r="K59" s="40"/>
      <c r="L59" s="58"/>
      <c r="M59" s="41"/>
    </row>
    <row r="60" spans="2:13" s="42" customFormat="1" ht="12.75">
      <c r="B60" s="38"/>
      <c r="C60" s="53" t="s">
        <v>89</v>
      </c>
      <c r="D60" s="39"/>
      <c r="E60" s="39"/>
      <c r="F60" s="39"/>
      <c r="G60" s="40"/>
      <c r="H60" s="40"/>
      <c r="I60" s="40"/>
      <c r="J60" s="40"/>
      <c r="K60" s="40"/>
      <c r="L60" s="58"/>
      <c r="M60" s="41"/>
    </row>
    <row r="61" spans="2:13" s="24" customFormat="1" ht="12.75">
      <c r="B61" s="25"/>
      <c r="C61" s="52" t="s">
        <v>75</v>
      </c>
      <c r="D61" s="26"/>
      <c r="E61" s="26"/>
      <c r="F61" s="26"/>
      <c r="G61" s="27"/>
      <c r="H61" s="27"/>
      <c r="I61" s="27"/>
      <c r="J61" s="27"/>
      <c r="K61" s="27"/>
      <c r="L61" s="57"/>
      <c r="M61" s="28"/>
    </row>
    <row r="62" spans="2:13" s="42" customFormat="1" ht="12.75">
      <c r="B62" s="38">
        <v>1</v>
      </c>
      <c r="C62" s="53" t="s">
        <v>83</v>
      </c>
      <c r="D62" s="39"/>
      <c r="E62" s="39"/>
      <c r="F62" s="39"/>
      <c r="G62" s="40">
        <v>1800</v>
      </c>
      <c r="H62" s="40"/>
      <c r="I62" s="40"/>
      <c r="J62" s="40"/>
      <c r="K62" s="40"/>
      <c r="L62" s="58"/>
      <c r="M62" s="41"/>
    </row>
    <row r="63" spans="2:13" s="24" customFormat="1" ht="12.75">
      <c r="B63" s="25"/>
      <c r="C63" s="52" t="s">
        <v>79</v>
      </c>
      <c r="D63" s="26"/>
      <c r="E63" s="26"/>
      <c r="F63" s="26"/>
      <c r="G63" s="27"/>
      <c r="H63" s="27"/>
      <c r="I63" s="27"/>
      <c r="J63" s="27"/>
      <c r="K63" s="27"/>
      <c r="L63" s="57"/>
      <c r="M63" s="28"/>
    </row>
    <row r="64" spans="2:13" s="42" customFormat="1" ht="12.75">
      <c r="B64" s="38">
        <v>1</v>
      </c>
      <c r="C64" s="53" t="s">
        <v>84</v>
      </c>
      <c r="D64" s="39"/>
      <c r="E64" s="39"/>
      <c r="F64" s="39"/>
      <c r="G64" s="40">
        <v>797.78</v>
      </c>
      <c r="H64" s="40"/>
      <c r="I64" s="40"/>
      <c r="J64" s="40"/>
      <c r="K64" s="40"/>
      <c r="L64" s="58"/>
      <c r="M64" s="41"/>
    </row>
    <row r="65" spans="2:13" s="42" customFormat="1" ht="12.75">
      <c r="B65" s="38">
        <v>2</v>
      </c>
      <c r="C65" s="53" t="s">
        <v>51</v>
      </c>
      <c r="D65" s="39"/>
      <c r="E65" s="39"/>
      <c r="F65" s="39"/>
      <c r="G65" s="40">
        <v>3278.63</v>
      </c>
      <c r="H65" s="40"/>
      <c r="I65" s="40"/>
      <c r="J65" s="40"/>
      <c r="K65" s="40"/>
      <c r="L65" s="58"/>
      <c r="M65" s="41"/>
    </row>
    <row r="66" spans="2:13" s="42" customFormat="1" ht="12.75">
      <c r="B66" s="38">
        <v>3</v>
      </c>
      <c r="C66" s="53" t="s">
        <v>85</v>
      </c>
      <c r="D66" s="39"/>
      <c r="E66" s="39"/>
      <c r="F66" s="39"/>
      <c r="G66" s="40">
        <v>797.78</v>
      </c>
      <c r="H66" s="40"/>
      <c r="I66" s="40"/>
      <c r="J66" s="40"/>
      <c r="K66" s="40"/>
      <c r="L66" s="58"/>
      <c r="M66" s="41"/>
    </row>
    <row r="67" spans="2:13" s="24" customFormat="1" ht="12.75">
      <c r="B67" s="25"/>
      <c r="C67" s="52" t="s">
        <v>91</v>
      </c>
      <c r="D67" s="26"/>
      <c r="E67" s="26"/>
      <c r="F67" s="26"/>
      <c r="G67" s="27"/>
      <c r="H67" s="27"/>
      <c r="I67" s="27"/>
      <c r="J67" s="27"/>
      <c r="K67" s="27"/>
      <c r="L67" s="57"/>
      <c r="M67" s="28"/>
    </row>
    <row r="68" spans="2:13" s="42" customFormat="1" ht="12.75">
      <c r="B68" s="38">
        <v>1</v>
      </c>
      <c r="C68" s="53" t="s">
        <v>49</v>
      </c>
      <c r="D68" s="39"/>
      <c r="E68" s="39"/>
      <c r="F68" s="39"/>
      <c r="G68" s="40">
        <v>3610.65</v>
      </c>
      <c r="H68" s="40"/>
      <c r="I68" s="40"/>
      <c r="J68" s="40"/>
      <c r="K68" s="40"/>
      <c r="L68" s="58"/>
      <c r="M68" s="41"/>
    </row>
    <row r="69" spans="2:13" s="42" customFormat="1" ht="12.75">
      <c r="B69" s="38">
        <v>2</v>
      </c>
      <c r="C69" s="53" t="s">
        <v>92</v>
      </c>
      <c r="D69" s="39"/>
      <c r="E69" s="39"/>
      <c r="F69" s="39"/>
      <c r="G69" s="40">
        <v>3610.65</v>
      </c>
      <c r="H69" s="40"/>
      <c r="I69" s="40"/>
      <c r="J69" s="40"/>
      <c r="K69" s="40"/>
      <c r="L69" s="58"/>
      <c r="M69" s="41"/>
    </row>
    <row r="70" spans="2:13" s="42" customFormat="1" ht="12.75">
      <c r="B70" s="38">
        <v>3</v>
      </c>
      <c r="C70" s="53" t="s">
        <v>93</v>
      </c>
      <c r="D70" s="39"/>
      <c r="E70" s="39"/>
      <c r="F70" s="39"/>
      <c r="G70" s="40">
        <v>7713.09</v>
      </c>
      <c r="H70" s="40"/>
      <c r="I70" s="40"/>
      <c r="J70" s="40"/>
      <c r="K70" s="40"/>
      <c r="L70" s="58"/>
      <c r="M70" s="41"/>
    </row>
    <row r="71" spans="2:13" s="42" customFormat="1" ht="12.75">
      <c r="B71" s="38"/>
      <c r="C71" s="53" t="s">
        <v>94</v>
      </c>
      <c r="D71" s="39"/>
      <c r="E71" s="39"/>
      <c r="F71" s="39"/>
      <c r="G71" s="40"/>
      <c r="H71" s="40"/>
      <c r="I71" s="40"/>
      <c r="J71" s="40"/>
      <c r="K71" s="40"/>
      <c r="L71" s="58"/>
      <c r="M71" s="41"/>
    </row>
    <row r="72" spans="2:13" s="42" customFormat="1" ht="12.75">
      <c r="B72" s="38">
        <v>4</v>
      </c>
      <c r="C72" s="53" t="s">
        <v>96</v>
      </c>
      <c r="D72" s="39"/>
      <c r="E72" s="39"/>
      <c r="F72" s="39"/>
      <c r="G72" s="40">
        <v>1805.32</v>
      </c>
      <c r="H72" s="40"/>
      <c r="I72" s="40"/>
      <c r="J72" s="40"/>
      <c r="K72" s="40"/>
      <c r="L72" s="58"/>
      <c r="M72" s="41"/>
    </row>
    <row r="73" spans="2:13" s="24" customFormat="1" ht="12.75">
      <c r="B73" s="25"/>
      <c r="C73" s="26" t="s">
        <v>81</v>
      </c>
      <c r="D73" s="26"/>
      <c r="E73" s="26"/>
      <c r="F73" s="26"/>
      <c r="G73" s="27"/>
      <c r="H73" s="27"/>
      <c r="I73" s="27"/>
      <c r="J73" s="27"/>
      <c r="K73" s="27"/>
      <c r="L73" s="57"/>
      <c r="M73" s="28"/>
    </row>
    <row r="74" spans="2:13" s="42" customFormat="1" ht="12.75">
      <c r="B74" s="38">
        <v>1</v>
      </c>
      <c r="C74" s="39" t="s">
        <v>82</v>
      </c>
      <c r="D74" s="39"/>
      <c r="E74" s="39"/>
      <c r="F74" s="39"/>
      <c r="G74" s="40">
        <v>8766</v>
      </c>
      <c r="H74" s="40"/>
      <c r="I74" s="40"/>
      <c r="J74" s="40"/>
      <c r="K74" s="40"/>
      <c r="L74" s="58"/>
      <c r="M74" s="41"/>
    </row>
    <row r="75" spans="2:13" s="24" customFormat="1" ht="12.75">
      <c r="B75" s="25"/>
      <c r="C75" s="26" t="s">
        <v>81</v>
      </c>
      <c r="D75" s="26"/>
      <c r="E75" s="26"/>
      <c r="F75" s="26"/>
      <c r="G75" s="27"/>
      <c r="H75" s="27"/>
      <c r="I75" s="27"/>
      <c r="J75" s="27"/>
      <c r="K75" s="27"/>
      <c r="L75" s="57"/>
      <c r="M75" s="28"/>
    </row>
    <row r="76" spans="2:13" ht="12.75">
      <c r="B76" s="7">
        <v>1</v>
      </c>
      <c r="C76" s="8" t="s">
        <v>46</v>
      </c>
      <c r="D76" s="8"/>
      <c r="E76" s="8"/>
      <c r="F76" s="8"/>
      <c r="G76" s="9">
        <v>3860</v>
      </c>
      <c r="H76" s="9"/>
      <c r="I76" s="9"/>
      <c r="J76" s="9"/>
      <c r="K76" s="9"/>
      <c r="L76" s="59"/>
      <c r="M76" s="10"/>
    </row>
    <row r="77" spans="2:13" s="42" customFormat="1" ht="12.75">
      <c r="B77" s="38">
        <v>2</v>
      </c>
      <c r="C77" s="53" t="s">
        <v>95</v>
      </c>
      <c r="D77" s="39"/>
      <c r="E77" s="39"/>
      <c r="F77" s="39"/>
      <c r="G77" s="40">
        <v>5066.18</v>
      </c>
      <c r="H77" s="40"/>
      <c r="I77" s="40"/>
      <c r="J77" s="40"/>
      <c r="K77" s="40"/>
      <c r="L77" s="58"/>
      <c r="M77" s="41"/>
    </row>
    <row r="78" spans="2:13" s="24" customFormat="1" ht="12.75">
      <c r="B78" s="25"/>
      <c r="C78" s="52" t="s">
        <v>97</v>
      </c>
      <c r="D78" s="26"/>
      <c r="E78" s="26"/>
      <c r="F78" s="26"/>
      <c r="G78" s="27"/>
      <c r="H78" s="27"/>
      <c r="I78" s="27"/>
      <c r="J78" s="27"/>
      <c r="K78" s="27"/>
      <c r="L78" s="57"/>
      <c r="M78" s="28"/>
    </row>
    <row r="79" spans="2:13" s="42" customFormat="1" ht="12.75">
      <c r="B79" s="38">
        <v>1</v>
      </c>
      <c r="C79" s="39" t="s">
        <v>100</v>
      </c>
      <c r="D79" s="39"/>
      <c r="E79" s="39"/>
      <c r="F79" s="39"/>
      <c r="G79" s="40">
        <v>7195.91</v>
      </c>
      <c r="H79" s="39"/>
      <c r="I79" s="40"/>
      <c r="J79" s="40"/>
      <c r="K79" s="40"/>
      <c r="L79" s="58"/>
      <c r="M79" s="41"/>
    </row>
    <row r="80" spans="2:13" s="24" customFormat="1" ht="12.75">
      <c r="B80" s="25"/>
      <c r="C80" s="26" t="s">
        <v>102</v>
      </c>
      <c r="D80" s="26"/>
      <c r="E80" s="26"/>
      <c r="F80" s="26"/>
      <c r="G80" s="27"/>
      <c r="H80" s="26"/>
      <c r="I80" s="27"/>
      <c r="J80" s="27"/>
      <c r="K80" s="27"/>
      <c r="L80" s="57"/>
      <c r="M80" s="28"/>
    </row>
    <row r="81" spans="2:13" s="42" customFormat="1" ht="12.75">
      <c r="B81" s="38">
        <v>1</v>
      </c>
      <c r="C81" s="39" t="s">
        <v>106</v>
      </c>
      <c r="D81" s="39"/>
      <c r="E81" s="39"/>
      <c r="F81" s="39"/>
      <c r="G81" s="40">
        <v>1316.89</v>
      </c>
      <c r="H81" s="39"/>
      <c r="I81" s="40"/>
      <c r="J81" s="40"/>
      <c r="K81" s="40"/>
      <c r="L81" s="58"/>
      <c r="M81" s="41"/>
    </row>
    <row r="82" spans="2:13" s="42" customFormat="1" ht="12.75">
      <c r="B82" s="38">
        <v>2</v>
      </c>
      <c r="C82" s="53" t="s">
        <v>107</v>
      </c>
      <c r="D82" s="39"/>
      <c r="E82" s="39"/>
      <c r="F82" s="39"/>
      <c r="G82" s="40">
        <v>1805.32</v>
      </c>
      <c r="H82" s="40"/>
      <c r="I82" s="40"/>
      <c r="J82" s="40"/>
      <c r="K82" s="40"/>
      <c r="L82" s="58"/>
      <c r="M82" s="41"/>
    </row>
    <row r="83" spans="2:13" s="24" customFormat="1" ht="12.75">
      <c r="B83" s="25"/>
      <c r="C83" s="52" t="s">
        <v>108</v>
      </c>
      <c r="D83" s="26"/>
      <c r="E83" s="26"/>
      <c r="F83" s="26"/>
      <c r="G83" s="27"/>
      <c r="H83" s="27"/>
      <c r="I83" s="27"/>
      <c r="J83" s="27"/>
      <c r="K83" s="27"/>
      <c r="L83" s="57"/>
      <c r="M83" s="28"/>
    </row>
    <row r="84" spans="2:13" s="42" customFormat="1" ht="12.75">
      <c r="B84" s="38">
        <v>1</v>
      </c>
      <c r="C84" s="53" t="s">
        <v>109</v>
      </c>
      <c r="D84" s="39"/>
      <c r="E84" s="39"/>
      <c r="F84" s="39"/>
      <c r="G84" s="40">
        <v>960.01</v>
      </c>
      <c r="H84" s="40"/>
      <c r="I84" s="40"/>
      <c r="J84" s="40"/>
      <c r="K84" s="40"/>
      <c r="L84" s="58"/>
      <c r="M84" s="41"/>
    </row>
    <row r="85" spans="2:13" s="42" customFormat="1" ht="12.75">
      <c r="B85" s="38">
        <v>2</v>
      </c>
      <c r="C85" s="53" t="s">
        <v>110</v>
      </c>
      <c r="D85" s="39"/>
      <c r="E85" s="39"/>
      <c r="F85" s="39"/>
      <c r="G85" s="40">
        <v>7094.09</v>
      </c>
      <c r="H85" s="40"/>
      <c r="I85" s="40"/>
      <c r="J85" s="40"/>
      <c r="K85" s="40"/>
      <c r="L85" s="58"/>
      <c r="M85" s="41"/>
    </row>
    <row r="86" spans="2:13" s="24" customFormat="1" ht="12.75">
      <c r="B86" s="25"/>
      <c r="C86" s="26" t="s">
        <v>104</v>
      </c>
      <c r="D86" s="26"/>
      <c r="E86" s="26"/>
      <c r="F86" s="26"/>
      <c r="G86" s="27"/>
      <c r="H86" s="27"/>
      <c r="I86" s="27"/>
      <c r="J86" s="27"/>
      <c r="K86" s="27"/>
      <c r="L86" s="57"/>
      <c r="M86" s="28"/>
    </row>
    <row r="87" spans="2:13" s="64" customFormat="1" ht="12.75">
      <c r="B87" s="65">
        <v>1</v>
      </c>
      <c r="C87" s="66" t="s">
        <v>105</v>
      </c>
      <c r="D87" s="66"/>
      <c r="E87" s="66"/>
      <c r="F87" s="66"/>
      <c r="G87" s="67">
        <v>43389</v>
      </c>
      <c r="H87" s="66"/>
      <c r="I87" s="67"/>
      <c r="J87" s="67"/>
      <c r="K87" s="67"/>
      <c r="L87" s="72"/>
      <c r="M87" s="68"/>
    </row>
    <row r="88" spans="2:13" s="42" customFormat="1" ht="12.75">
      <c r="B88" s="38">
        <v>2</v>
      </c>
      <c r="C88" s="39" t="s">
        <v>113</v>
      </c>
      <c r="D88" s="39"/>
      <c r="E88" s="39"/>
      <c r="F88" s="39"/>
      <c r="G88" s="40">
        <v>2707.99</v>
      </c>
      <c r="H88" s="39"/>
      <c r="I88" s="40"/>
      <c r="J88" s="40"/>
      <c r="K88" s="40"/>
      <c r="L88" s="58"/>
      <c r="M88" s="41"/>
    </row>
    <row r="89" spans="2:13" s="42" customFormat="1" ht="12.75">
      <c r="B89" s="38">
        <v>3</v>
      </c>
      <c r="C89" s="39" t="s">
        <v>114</v>
      </c>
      <c r="D89" s="39"/>
      <c r="E89" s="39"/>
      <c r="F89" s="39"/>
      <c r="G89" s="40">
        <v>3610.65</v>
      </c>
      <c r="H89" s="39"/>
      <c r="I89" s="40"/>
      <c r="J89" s="40"/>
      <c r="K89" s="40"/>
      <c r="L89" s="58"/>
      <c r="M89" s="41"/>
    </row>
    <row r="90" spans="2:13" s="42" customFormat="1" ht="12.75">
      <c r="B90" s="38">
        <v>4</v>
      </c>
      <c r="C90" s="39" t="s">
        <v>115</v>
      </c>
      <c r="D90" s="39"/>
      <c r="E90" s="39"/>
      <c r="F90" s="39"/>
      <c r="G90" s="40">
        <v>1805.32</v>
      </c>
      <c r="H90" s="39"/>
      <c r="I90" s="40"/>
      <c r="J90" s="40"/>
      <c r="K90" s="40"/>
      <c r="L90" s="58"/>
      <c r="M90" s="41"/>
    </row>
    <row r="91" spans="2:13" s="42" customFormat="1" ht="12.75">
      <c r="B91" s="38">
        <v>5</v>
      </c>
      <c r="C91" s="39" t="s">
        <v>116</v>
      </c>
      <c r="D91" s="39"/>
      <c r="E91" s="39"/>
      <c r="F91" s="39"/>
      <c r="G91" s="40">
        <v>6709.57</v>
      </c>
      <c r="H91" s="39"/>
      <c r="I91" s="40"/>
      <c r="J91" s="40"/>
      <c r="K91" s="40"/>
      <c r="L91" s="58"/>
      <c r="M91" s="41"/>
    </row>
    <row r="92" spans="2:13" s="42" customFormat="1" ht="12.75">
      <c r="B92" s="38">
        <v>6</v>
      </c>
      <c r="C92" s="39" t="s">
        <v>117</v>
      </c>
      <c r="D92" s="39"/>
      <c r="E92" s="39"/>
      <c r="F92" s="39"/>
      <c r="G92" s="40">
        <v>4992.11</v>
      </c>
      <c r="H92" s="39"/>
      <c r="I92" s="40"/>
      <c r="J92" s="40"/>
      <c r="K92" s="40"/>
      <c r="L92" s="58"/>
      <c r="M92" s="41"/>
    </row>
    <row r="93" spans="2:13" s="42" customFormat="1" ht="12.75">
      <c r="B93" s="38"/>
      <c r="C93" s="39" t="s">
        <v>118</v>
      </c>
      <c r="D93" s="39"/>
      <c r="E93" s="39"/>
      <c r="F93" s="39"/>
      <c r="G93" s="40"/>
      <c r="H93" s="39"/>
      <c r="I93" s="40"/>
      <c r="J93" s="40"/>
      <c r="K93" s="40"/>
      <c r="L93" s="58"/>
      <c r="M93" s="41"/>
    </row>
    <row r="94" spans="2:13" s="42" customFormat="1" ht="12.75">
      <c r="B94" s="38">
        <v>7</v>
      </c>
      <c r="C94" s="39" t="s">
        <v>119</v>
      </c>
      <c r="D94" s="39"/>
      <c r="E94" s="39"/>
      <c r="F94" s="39"/>
      <c r="G94" s="40">
        <v>5490.6</v>
      </c>
      <c r="H94" s="39"/>
      <c r="I94" s="40"/>
      <c r="J94" s="40"/>
      <c r="K94" s="40"/>
      <c r="L94" s="58"/>
      <c r="M94" s="41"/>
    </row>
    <row r="95" spans="2:13" s="42" customFormat="1" ht="12.75">
      <c r="B95" s="38"/>
      <c r="C95" s="39" t="s">
        <v>120</v>
      </c>
      <c r="D95" s="39"/>
      <c r="E95" s="39"/>
      <c r="F95" s="39"/>
      <c r="G95" s="40"/>
      <c r="H95" s="39"/>
      <c r="I95" s="40"/>
      <c r="J95" s="40"/>
      <c r="K95" s="40"/>
      <c r="L95" s="58"/>
      <c r="M95" s="41"/>
    </row>
    <row r="96" spans="2:13" s="42" customFormat="1" ht="12.75">
      <c r="B96" s="38">
        <v>8</v>
      </c>
      <c r="C96" s="39" t="s">
        <v>121</v>
      </c>
      <c r="D96" s="39"/>
      <c r="E96" s="39"/>
      <c r="F96" s="39"/>
      <c r="G96" s="40">
        <v>917.31</v>
      </c>
      <c r="H96" s="39"/>
      <c r="I96" s="40"/>
      <c r="J96" s="40"/>
      <c r="K96" s="40"/>
      <c r="L96" s="58"/>
      <c r="M96" s="41"/>
    </row>
    <row r="97" spans="2:14" s="24" customFormat="1" ht="12.75">
      <c r="B97" s="25"/>
      <c r="C97" s="26" t="s">
        <v>104</v>
      </c>
      <c r="D97" s="26"/>
      <c r="E97" s="26"/>
      <c r="F97" s="26"/>
      <c r="G97" s="27"/>
      <c r="H97" s="27"/>
      <c r="I97" s="27"/>
      <c r="J97" s="27"/>
      <c r="K97" s="27"/>
      <c r="L97" s="57"/>
      <c r="M97" s="57"/>
      <c r="N97" s="28"/>
    </row>
    <row r="98" spans="2:14" ht="12.75">
      <c r="B98" s="7">
        <v>1</v>
      </c>
      <c r="C98" s="8" t="s">
        <v>124</v>
      </c>
      <c r="D98" s="8"/>
      <c r="E98" s="8"/>
      <c r="F98" s="8"/>
      <c r="G98" s="9">
        <v>9925.82</v>
      </c>
      <c r="H98" s="9"/>
      <c r="I98" s="9"/>
      <c r="J98" s="9"/>
      <c r="K98" s="9"/>
      <c r="L98" s="59"/>
      <c r="M98" s="59"/>
      <c r="N98" s="10"/>
    </row>
    <row r="99" spans="2:14" ht="12.75">
      <c r="B99" s="7">
        <v>2</v>
      </c>
      <c r="C99" s="8" t="s">
        <v>125</v>
      </c>
      <c r="D99" s="8"/>
      <c r="E99" s="8"/>
      <c r="F99" s="8"/>
      <c r="G99" s="9">
        <v>7922.64</v>
      </c>
      <c r="H99" s="9"/>
      <c r="I99" s="9"/>
      <c r="J99" s="9"/>
      <c r="K99" s="9"/>
      <c r="L99" s="59"/>
      <c r="M99" s="59"/>
      <c r="N99" s="10"/>
    </row>
    <row r="100" spans="2:13" s="42" customFormat="1" ht="12.75">
      <c r="B100" s="38"/>
      <c r="C100" s="39"/>
      <c r="D100" s="39"/>
      <c r="E100" s="39"/>
      <c r="F100" s="39"/>
      <c r="G100" s="40"/>
      <c r="H100" s="39"/>
      <c r="I100" s="40"/>
      <c r="J100" s="40"/>
      <c r="K100" s="40"/>
      <c r="L100" s="58"/>
      <c r="M100" s="41"/>
    </row>
    <row r="101" spans="2:13" s="42" customFormat="1" ht="13.5" thickBot="1">
      <c r="B101" s="38"/>
      <c r="C101" s="39"/>
      <c r="D101" s="39"/>
      <c r="E101" s="39"/>
      <c r="F101" s="39"/>
      <c r="G101" s="40"/>
      <c r="H101" s="40"/>
      <c r="I101" s="40"/>
      <c r="J101" s="40"/>
      <c r="K101" s="40"/>
      <c r="L101" s="58"/>
      <c r="M101" s="41"/>
    </row>
    <row r="102" spans="2:13" ht="15.75" thickBot="1">
      <c r="B102" s="7"/>
      <c r="C102" s="53" t="s">
        <v>41</v>
      </c>
      <c r="D102" s="8"/>
      <c r="E102" s="8"/>
      <c r="F102" s="8"/>
      <c r="G102" s="54">
        <f>SUM(G40:G101)</f>
        <v>233647.77000000005</v>
      </c>
      <c r="H102" s="9"/>
      <c r="I102" s="9"/>
      <c r="J102" s="9"/>
      <c r="K102" s="9"/>
      <c r="L102" s="59"/>
      <c r="M102" s="10"/>
    </row>
    <row r="103" spans="2:13" ht="13.5" thickBot="1">
      <c r="B103" s="7"/>
      <c r="C103" s="8"/>
      <c r="D103" s="8"/>
      <c r="E103" s="8"/>
      <c r="F103" s="8"/>
      <c r="G103" s="9"/>
      <c r="H103" s="9"/>
      <c r="I103" s="9"/>
      <c r="J103" s="9"/>
      <c r="K103" s="9"/>
      <c r="L103" s="59"/>
      <c r="M103" s="10"/>
    </row>
    <row r="104" spans="2:13" s="2" customFormat="1" ht="15.75" thickBot="1">
      <c r="B104" s="19"/>
      <c r="C104" s="20" t="s">
        <v>68</v>
      </c>
      <c r="D104" s="20"/>
      <c r="E104" s="63" t="s">
        <v>70</v>
      </c>
      <c r="F104" s="20"/>
      <c r="G104" s="54">
        <f>SUM(G105:G113)</f>
        <v>38989.740000000005</v>
      </c>
      <c r="H104" s="20"/>
      <c r="I104" s="31"/>
      <c r="J104" s="31"/>
      <c r="K104" s="31"/>
      <c r="L104" s="73"/>
      <c r="M104" s="32"/>
    </row>
    <row r="105" spans="2:13" s="24" customFormat="1" ht="12.75">
      <c r="B105" s="25" t="s">
        <v>69</v>
      </c>
      <c r="C105" s="24" t="s">
        <v>25</v>
      </c>
      <c r="D105" s="26"/>
      <c r="E105" s="26"/>
      <c r="F105" s="26"/>
      <c r="G105" s="27">
        <v>4630</v>
      </c>
      <c r="H105" s="27"/>
      <c r="I105" s="27"/>
      <c r="J105" s="27"/>
      <c r="K105" s="27"/>
      <c r="L105" s="57"/>
      <c r="M105" s="28"/>
    </row>
    <row r="106" spans="2:13" s="24" customFormat="1" ht="12.75">
      <c r="B106" s="25"/>
      <c r="C106" s="24" t="s">
        <v>26</v>
      </c>
      <c r="D106" s="26"/>
      <c r="E106" s="26"/>
      <c r="F106" s="26"/>
      <c r="G106" s="27">
        <v>4519.32</v>
      </c>
      <c r="H106" s="27"/>
      <c r="I106" s="27"/>
      <c r="J106" s="27"/>
      <c r="K106" s="27"/>
      <c r="L106" s="57"/>
      <c r="M106" s="28"/>
    </row>
    <row r="107" spans="2:13" s="24" customFormat="1" ht="12.75">
      <c r="B107" s="25"/>
      <c r="C107" s="24" t="s">
        <v>27</v>
      </c>
      <c r="D107" s="26"/>
      <c r="E107" s="26"/>
      <c r="F107" s="26"/>
      <c r="G107" s="27">
        <v>3930.89</v>
      </c>
      <c r="H107" s="27"/>
      <c r="I107" s="27"/>
      <c r="J107" s="27"/>
      <c r="K107" s="27"/>
      <c r="L107" s="57"/>
      <c r="M107" s="28"/>
    </row>
    <row r="108" spans="2:13" s="24" customFormat="1" ht="12.75">
      <c r="B108" s="25"/>
      <c r="C108" s="24" t="s">
        <v>28</v>
      </c>
      <c r="D108" s="26"/>
      <c r="E108" s="26"/>
      <c r="F108" s="26"/>
      <c r="G108" s="27">
        <v>4240.78</v>
      </c>
      <c r="H108" s="27"/>
      <c r="I108" s="27"/>
      <c r="J108" s="27"/>
      <c r="K108" s="27"/>
      <c r="L108" s="57"/>
      <c r="M108" s="28"/>
    </row>
    <row r="109" spans="2:13" s="24" customFormat="1" ht="12.75">
      <c r="B109" s="25"/>
      <c r="C109" s="26" t="s">
        <v>29</v>
      </c>
      <c r="D109" s="26"/>
      <c r="E109" s="26"/>
      <c r="F109" s="26"/>
      <c r="G109" s="27">
        <v>4281.36</v>
      </c>
      <c r="H109" s="27"/>
      <c r="I109" s="27"/>
      <c r="J109" s="27"/>
      <c r="K109" s="27"/>
      <c r="L109" s="57"/>
      <c r="M109" s="28"/>
    </row>
    <row r="110" spans="2:13" s="24" customFormat="1" ht="12.75">
      <c r="B110" s="25"/>
      <c r="C110" s="26" t="s">
        <v>30</v>
      </c>
      <c r="D110" s="26"/>
      <c r="E110" s="26"/>
      <c r="F110" s="26"/>
      <c r="G110" s="27">
        <v>4475.05</v>
      </c>
      <c r="H110" s="27"/>
      <c r="I110" s="27"/>
      <c r="J110" s="27"/>
      <c r="K110" s="27"/>
      <c r="L110" s="57"/>
      <c r="M110" s="28"/>
    </row>
    <row r="111" spans="2:13" s="24" customFormat="1" ht="12.75">
      <c r="B111" s="25"/>
      <c r="C111" s="24" t="s">
        <v>31</v>
      </c>
      <c r="D111" s="26"/>
      <c r="E111" s="26"/>
      <c r="F111" s="26"/>
      <c r="G111" s="27">
        <v>4541.45</v>
      </c>
      <c r="H111" s="27"/>
      <c r="I111" s="27"/>
      <c r="J111" s="27"/>
      <c r="K111" s="27"/>
      <c r="L111" s="57"/>
      <c r="M111" s="28"/>
    </row>
    <row r="112" spans="2:13" s="24" customFormat="1" ht="12.75">
      <c r="B112" s="25"/>
      <c r="C112" s="24" t="s">
        <v>32</v>
      </c>
      <c r="D112" s="26"/>
      <c r="E112" s="26"/>
      <c r="F112" s="26"/>
      <c r="G112" s="27">
        <v>4100.59</v>
      </c>
      <c r="H112" s="27"/>
      <c r="I112" s="27"/>
      <c r="J112" s="27"/>
      <c r="K112" s="27" t="s">
        <v>47</v>
      </c>
      <c r="L112" s="57"/>
      <c r="M112" s="28"/>
    </row>
    <row r="113" spans="2:13" s="24" customFormat="1" ht="13.5" thickBot="1">
      <c r="B113" s="25"/>
      <c r="C113" s="26" t="s">
        <v>33</v>
      </c>
      <c r="D113" s="26"/>
      <c r="E113" s="26"/>
      <c r="F113" s="26"/>
      <c r="G113" s="27">
        <v>4270.3</v>
      </c>
      <c r="H113" s="27"/>
      <c r="I113" s="27"/>
      <c r="J113" s="27"/>
      <c r="K113" s="27"/>
      <c r="L113" s="57"/>
      <c r="M113" s="28"/>
    </row>
    <row r="114" spans="2:13" s="2" customFormat="1" ht="15.75" thickBot="1">
      <c r="B114" s="19"/>
      <c r="C114" s="20" t="s">
        <v>36</v>
      </c>
      <c r="D114" s="20"/>
      <c r="E114" s="62" t="s">
        <v>48</v>
      </c>
      <c r="F114" s="20"/>
      <c r="G114" s="54">
        <f>SUM(G115:G119)</f>
        <v>4722.68</v>
      </c>
      <c r="H114" s="20"/>
      <c r="I114" s="31"/>
      <c r="J114" s="31"/>
      <c r="K114" s="31"/>
      <c r="L114" s="73"/>
      <c r="M114" s="32"/>
    </row>
    <row r="115" spans="2:13" s="24" customFormat="1" ht="12.75">
      <c r="B115" s="25" t="s">
        <v>60</v>
      </c>
      <c r="C115" s="26" t="s">
        <v>37</v>
      </c>
      <c r="D115" s="26"/>
      <c r="E115" s="26"/>
      <c r="F115" s="26"/>
      <c r="G115" s="27">
        <v>1180.67</v>
      </c>
      <c r="H115" s="27"/>
      <c r="I115" s="27"/>
      <c r="J115" s="27"/>
      <c r="K115" s="27"/>
      <c r="L115" s="57"/>
      <c r="M115" s="28"/>
    </row>
    <row r="116" spans="2:13" s="24" customFormat="1" ht="12.75">
      <c r="B116" s="25"/>
      <c r="C116" s="26" t="s">
        <v>38</v>
      </c>
      <c r="D116" s="26"/>
      <c r="E116" s="26"/>
      <c r="F116" s="26"/>
      <c r="G116" s="27">
        <v>1180.67</v>
      </c>
      <c r="H116" s="27"/>
      <c r="I116" s="27"/>
      <c r="J116" s="27"/>
      <c r="K116" s="27"/>
      <c r="L116" s="57"/>
      <c r="M116" s="28"/>
    </row>
    <row r="117" spans="2:13" s="24" customFormat="1" ht="12.75">
      <c r="B117" s="25"/>
      <c r="C117" s="26" t="s">
        <v>37</v>
      </c>
      <c r="D117" s="26"/>
      <c r="E117" s="26"/>
      <c r="F117" s="26"/>
      <c r="G117" s="27">
        <v>1180.67</v>
      </c>
      <c r="H117" s="27"/>
      <c r="I117" s="27"/>
      <c r="J117" s="27"/>
      <c r="K117" s="27"/>
      <c r="L117" s="57"/>
      <c r="M117" s="28"/>
    </row>
    <row r="118" spans="2:13" s="24" customFormat="1" ht="12.75">
      <c r="B118" s="25"/>
      <c r="C118" s="26" t="s">
        <v>38</v>
      </c>
      <c r="D118" s="26"/>
      <c r="E118" s="26"/>
      <c r="F118" s="26"/>
      <c r="G118" s="27">
        <v>1180.67</v>
      </c>
      <c r="H118" s="27"/>
      <c r="I118" s="27"/>
      <c r="J118" s="27"/>
      <c r="K118" s="27"/>
      <c r="L118" s="57"/>
      <c r="M118" s="28"/>
    </row>
    <row r="119" spans="2:13" ht="13.5" thickBot="1">
      <c r="B119" s="7"/>
      <c r="C119" s="8"/>
      <c r="D119" s="8"/>
      <c r="E119" s="8"/>
      <c r="F119" s="8"/>
      <c r="G119" s="9"/>
      <c r="H119" s="9"/>
      <c r="I119" s="9"/>
      <c r="J119" s="9"/>
      <c r="K119" s="9"/>
      <c r="L119" s="59"/>
      <c r="M119" s="10"/>
    </row>
    <row r="120" spans="2:13" s="34" customFormat="1" ht="16.5" thickBot="1">
      <c r="B120" s="35"/>
      <c r="C120" s="36" t="s">
        <v>41</v>
      </c>
      <c r="D120" s="36"/>
      <c r="E120" s="36"/>
      <c r="F120" s="36"/>
      <c r="G120" s="37">
        <f aca="true" t="shared" si="0" ref="G120:M120">G18+G39</f>
        <v>644789.6900000001</v>
      </c>
      <c r="H120" s="37">
        <f t="shared" si="0"/>
        <v>319520.56</v>
      </c>
      <c r="I120" s="55">
        <f t="shared" si="0"/>
        <v>47928.083999999995</v>
      </c>
      <c r="J120" s="55">
        <f t="shared" si="0"/>
        <v>271592.476</v>
      </c>
      <c r="K120" s="37">
        <f t="shared" si="0"/>
        <v>-296901.70999999996</v>
      </c>
      <c r="L120" s="37">
        <f t="shared" si="0"/>
        <v>24311.260000000002</v>
      </c>
      <c r="M120" s="55">
        <f t="shared" si="0"/>
        <v>-100606.76400000007</v>
      </c>
    </row>
    <row r="122" ht="12.75">
      <c r="B122" t="s">
        <v>42</v>
      </c>
    </row>
    <row r="124" ht="12.75">
      <c r="B124" t="s">
        <v>43</v>
      </c>
    </row>
  </sheetData>
  <sheetProtection/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M14" sqref="M1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154</v>
      </c>
      <c r="D8" s="2"/>
      <c r="F8" s="2"/>
    </row>
    <row r="10" spans="8:10" ht="12.75">
      <c r="H10" t="s">
        <v>131</v>
      </c>
      <c r="J10" t="s">
        <v>147</v>
      </c>
    </row>
    <row r="12" spans="1:10" s="24" customFormat="1" ht="12.75">
      <c r="A12" s="74"/>
      <c r="B12" s="75"/>
      <c r="C12" s="75"/>
      <c r="D12" s="75"/>
      <c r="E12" s="75"/>
      <c r="F12" s="75" t="s">
        <v>132</v>
      </c>
      <c r="G12" s="75"/>
      <c r="H12" s="75"/>
      <c r="I12" s="75"/>
      <c r="J12" s="76"/>
    </row>
    <row r="13" spans="1:10" ht="12.75">
      <c r="A13" s="9"/>
      <c r="B13" s="77" t="s">
        <v>133</v>
      </c>
      <c r="C13" s="77"/>
      <c r="D13" s="77"/>
      <c r="E13" s="77"/>
      <c r="F13" s="77"/>
      <c r="G13" s="77"/>
      <c r="H13" s="77"/>
      <c r="I13" s="78"/>
      <c r="J13" s="78">
        <v>30878.62</v>
      </c>
    </row>
    <row r="14" spans="1:10" ht="12.75">
      <c r="A14" s="9"/>
      <c r="B14" s="77" t="s">
        <v>134</v>
      </c>
      <c r="C14" s="77"/>
      <c r="D14" s="77"/>
      <c r="E14" s="77"/>
      <c r="F14" s="77"/>
      <c r="G14" s="77"/>
      <c r="H14" s="77"/>
      <c r="I14" s="78"/>
      <c r="J14" s="78">
        <v>-43239.41</v>
      </c>
    </row>
    <row r="15" spans="1:10" ht="12.75">
      <c r="A15" s="9"/>
      <c r="B15" s="77" t="s">
        <v>135</v>
      </c>
      <c r="C15" s="77"/>
      <c r="D15" s="77"/>
      <c r="E15" s="77"/>
      <c r="F15" s="77"/>
      <c r="G15" s="77"/>
      <c r="H15" s="77"/>
      <c r="I15" s="78"/>
      <c r="J15" s="78">
        <v>25263.24</v>
      </c>
    </row>
    <row r="16" spans="1:10" ht="13.5" thickBot="1">
      <c r="A16" s="9"/>
      <c r="B16" s="79" t="s">
        <v>136</v>
      </c>
      <c r="C16" s="79"/>
      <c r="D16" s="79"/>
      <c r="E16" s="79"/>
      <c r="F16" s="79"/>
      <c r="G16" s="79"/>
      <c r="H16" s="79"/>
      <c r="I16" s="80"/>
      <c r="J16" s="80">
        <f>J14+J15</f>
        <v>-17976.170000000002</v>
      </c>
    </row>
    <row r="17" spans="1:10" ht="12.75">
      <c r="A17" s="59"/>
      <c r="B17" s="81"/>
      <c r="C17" s="4"/>
      <c r="D17" s="4"/>
      <c r="E17" s="4"/>
      <c r="F17" s="4"/>
      <c r="G17" s="4"/>
      <c r="H17" s="4"/>
      <c r="I17" s="82"/>
      <c r="J17" s="83"/>
    </row>
    <row r="18" spans="1:10" s="34" customFormat="1" ht="15.75">
      <c r="A18" s="84"/>
      <c r="B18" s="85" t="s">
        <v>137</v>
      </c>
      <c r="C18" s="60"/>
      <c r="D18" s="60"/>
      <c r="E18" s="60"/>
      <c r="F18" s="60"/>
      <c r="G18" s="60"/>
      <c r="H18" s="60"/>
      <c r="I18" s="86"/>
      <c r="J18" s="87">
        <f>J21+J22</f>
        <v>4631.793</v>
      </c>
    </row>
    <row r="19" spans="1:10" ht="13.5" thickBot="1">
      <c r="A19" s="59"/>
      <c r="B19" s="88"/>
      <c r="C19" s="12"/>
      <c r="D19" s="12"/>
      <c r="E19" s="12"/>
      <c r="F19" s="12"/>
      <c r="G19" s="12"/>
      <c r="H19" s="12"/>
      <c r="I19" s="89"/>
      <c r="J19" s="90"/>
    </row>
    <row r="20" spans="1:10" ht="12.75">
      <c r="A20" s="9"/>
      <c r="B20" s="91" t="s">
        <v>138</v>
      </c>
      <c r="C20" s="91"/>
      <c r="D20" s="91"/>
      <c r="E20" s="91"/>
      <c r="F20" s="91"/>
      <c r="G20" s="91"/>
      <c r="H20" s="91"/>
      <c r="I20" s="92"/>
      <c r="J20" s="92"/>
    </row>
    <row r="21" spans="1:10" ht="12.75">
      <c r="A21" s="9"/>
      <c r="B21" s="77" t="s">
        <v>139</v>
      </c>
      <c r="C21" s="77"/>
      <c r="D21" s="77"/>
      <c r="E21" s="77"/>
      <c r="F21" s="77"/>
      <c r="G21" s="77"/>
      <c r="H21" s="77"/>
      <c r="I21" s="78"/>
      <c r="J21" s="93">
        <f>J13*15%</f>
        <v>4631.793</v>
      </c>
    </row>
    <row r="22" spans="1:10" ht="12.75">
      <c r="A22" s="9"/>
      <c r="B22" s="77" t="s">
        <v>148</v>
      </c>
      <c r="C22" s="77"/>
      <c r="D22" s="77"/>
      <c r="E22" s="77"/>
      <c r="F22" s="77"/>
      <c r="G22" s="77"/>
      <c r="H22" s="77"/>
      <c r="I22" s="78"/>
      <c r="J22" s="78">
        <f>SUM(J23:J23)</f>
        <v>0</v>
      </c>
    </row>
    <row r="23" spans="1:10" ht="12.75">
      <c r="A23" s="9"/>
      <c r="B23" s="8"/>
      <c r="C23" s="8"/>
      <c r="D23" s="8"/>
      <c r="E23" s="8"/>
      <c r="F23" s="8"/>
      <c r="G23" s="8"/>
      <c r="H23" s="8"/>
      <c r="I23" s="94"/>
      <c r="J23" s="94"/>
    </row>
    <row r="24" spans="1:10" s="24" customFormat="1" ht="12.75">
      <c r="A24" s="74"/>
      <c r="B24" s="75"/>
      <c r="C24" s="75"/>
      <c r="D24" s="75"/>
      <c r="E24" s="75"/>
      <c r="F24" s="75" t="s">
        <v>141</v>
      </c>
      <c r="G24" s="75"/>
      <c r="H24" s="75"/>
      <c r="I24" s="75"/>
      <c r="J24" s="76"/>
    </row>
    <row r="25" spans="1:10" ht="12.75">
      <c r="A25" s="9"/>
      <c r="B25" s="77" t="s">
        <v>133</v>
      </c>
      <c r="C25" s="77"/>
      <c r="D25" s="77"/>
      <c r="E25" s="77"/>
      <c r="F25" s="77"/>
      <c r="G25" s="77"/>
      <c r="H25" s="77"/>
      <c r="I25" s="78"/>
      <c r="J25" s="78">
        <v>23057.64</v>
      </c>
    </row>
    <row r="26" spans="1:10" ht="12.75">
      <c r="A26" s="9"/>
      <c r="B26" s="77" t="s">
        <v>134</v>
      </c>
      <c r="C26" s="77"/>
      <c r="D26" s="77"/>
      <c r="E26" s="77"/>
      <c r="F26" s="77"/>
      <c r="G26" s="77"/>
      <c r="H26" s="77"/>
      <c r="I26" s="78"/>
      <c r="J26" s="78">
        <v>-57367.36</v>
      </c>
    </row>
    <row r="27" spans="1:10" ht="12.75">
      <c r="A27" s="9"/>
      <c r="B27" s="77" t="s">
        <v>135</v>
      </c>
      <c r="C27" s="77"/>
      <c r="D27" s="77"/>
      <c r="E27" s="77"/>
      <c r="F27" s="77"/>
      <c r="G27" s="77"/>
      <c r="H27" s="77"/>
      <c r="I27" s="78"/>
      <c r="J27" s="78">
        <v>18864.57</v>
      </c>
    </row>
    <row r="28" spans="1:10" ht="13.5" thickBot="1">
      <c r="A28" s="9"/>
      <c r="B28" s="79" t="s">
        <v>136</v>
      </c>
      <c r="C28" s="79"/>
      <c r="D28" s="79"/>
      <c r="E28" s="79"/>
      <c r="F28" s="79"/>
      <c r="G28" s="79"/>
      <c r="H28" s="79"/>
      <c r="I28" s="80"/>
      <c r="J28" s="80">
        <f>J26+J27</f>
        <v>-38502.79</v>
      </c>
    </row>
    <row r="29" spans="1:10" ht="12.75">
      <c r="A29" s="59"/>
      <c r="B29" s="81"/>
      <c r="C29" s="4"/>
      <c r="D29" s="4"/>
      <c r="E29" s="4"/>
      <c r="F29" s="4"/>
      <c r="G29" s="4"/>
      <c r="H29" s="4"/>
      <c r="I29" s="82"/>
      <c r="J29" s="83"/>
    </row>
    <row r="30" spans="1:10" s="34" customFormat="1" ht="15.75">
      <c r="A30" s="84"/>
      <c r="B30" s="85" t="s">
        <v>142</v>
      </c>
      <c r="C30" s="60"/>
      <c r="D30" s="60"/>
      <c r="E30" s="60"/>
      <c r="F30" s="60"/>
      <c r="G30" s="60"/>
      <c r="H30" s="60"/>
      <c r="I30" s="86"/>
      <c r="J30" s="87">
        <f>J33+J34+J43+J46</f>
        <v>30769.525999999998</v>
      </c>
    </row>
    <row r="31" spans="1:10" ht="13.5" thickBot="1">
      <c r="A31" s="59"/>
      <c r="B31" s="88"/>
      <c r="C31" s="12"/>
      <c r="D31" s="12"/>
      <c r="E31" s="12"/>
      <c r="F31" s="12"/>
      <c r="G31" s="12"/>
      <c r="H31" s="12"/>
      <c r="I31" s="89"/>
      <c r="J31" s="90"/>
    </row>
    <row r="32" spans="1:10" ht="12.75">
      <c r="A32" s="9"/>
      <c r="B32" s="91" t="s">
        <v>138</v>
      </c>
      <c r="C32" s="91"/>
      <c r="D32" s="91"/>
      <c r="E32" s="91"/>
      <c r="F32" s="91"/>
      <c r="G32" s="91"/>
      <c r="H32" s="91"/>
      <c r="I32" s="92"/>
      <c r="J32" s="92"/>
    </row>
    <row r="33" spans="1:10" ht="12.75">
      <c r="A33" s="9"/>
      <c r="B33" s="77" t="s">
        <v>139</v>
      </c>
      <c r="C33" s="77"/>
      <c r="D33" s="77"/>
      <c r="E33" s="77"/>
      <c r="F33" s="77"/>
      <c r="G33" s="77"/>
      <c r="H33" s="77"/>
      <c r="I33" s="78"/>
      <c r="J33" s="78">
        <f>J25*15%</f>
        <v>3458.6459999999997</v>
      </c>
    </row>
    <row r="34" spans="1:10" ht="12.75">
      <c r="A34" s="9"/>
      <c r="B34" s="77" t="s">
        <v>140</v>
      </c>
      <c r="C34" s="77"/>
      <c r="D34" s="77"/>
      <c r="E34" s="77"/>
      <c r="F34" s="77"/>
      <c r="G34" s="77"/>
      <c r="H34" s="77"/>
      <c r="I34" s="78"/>
      <c r="J34" s="78">
        <f>SUM(J35:J42)</f>
        <v>19509.98</v>
      </c>
    </row>
    <row r="35" spans="1:10" s="24" customFormat="1" ht="12.75">
      <c r="A35" s="27"/>
      <c r="B35" s="26" t="s">
        <v>35</v>
      </c>
      <c r="C35" s="26"/>
      <c r="D35" s="26"/>
      <c r="E35" s="26"/>
      <c r="F35" s="26"/>
      <c r="G35" s="26"/>
      <c r="H35" s="26"/>
      <c r="I35" s="33"/>
      <c r="J35" s="33"/>
    </row>
    <row r="36" spans="1:10" s="42" customFormat="1" ht="12.75">
      <c r="A36" s="40">
        <v>1</v>
      </c>
      <c r="B36" s="39" t="s">
        <v>49</v>
      </c>
      <c r="C36" s="39"/>
      <c r="D36" s="39"/>
      <c r="E36" s="39"/>
      <c r="F36" s="39"/>
      <c r="G36" s="39"/>
      <c r="H36" s="39"/>
      <c r="I36" s="48"/>
      <c r="J36" s="48">
        <v>2924.44</v>
      </c>
    </row>
    <row r="37" spans="1:10" ht="12.75">
      <c r="A37" s="9">
        <v>2</v>
      </c>
      <c r="B37" s="51" t="s">
        <v>150</v>
      </c>
      <c r="C37" s="8"/>
      <c r="D37" s="8"/>
      <c r="E37" s="8"/>
      <c r="F37" s="8"/>
      <c r="G37" s="8"/>
      <c r="H37" s="8"/>
      <c r="I37" s="94"/>
      <c r="J37" s="94">
        <v>4386.66</v>
      </c>
    </row>
    <row r="38" spans="1:10" ht="12.75">
      <c r="A38" s="9">
        <v>3</v>
      </c>
      <c r="B38" s="51" t="s">
        <v>158</v>
      </c>
      <c r="C38" s="8"/>
      <c r="D38" s="8"/>
      <c r="E38" s="8"/>
      <c r="F38" s="8"/>
      <c r="G38" s="8"/>
      <c r="H38" s="8"/>
      <c r="I38" s="94"/>
      <c r="J38" s="94">
        <v>974.81</v>
      </c>
    </row>
    <row r="39" spans="1:10" ht="12.75">
      <c r="A39" s="9">
        <v>4</v>
      </c>
      <c r="B39" s="51" t="s">
        <v>151</v>
      </c>
      <c r="C39" s="8"/>
      <c r="D39" s="8"/>
      <c r="E39" s="8"/>
      <c r="F39" s="8"/>
      <c r="G39" s="8"/>
      <c r="H39" s="8"/>
      <c r="I39" s="94"/>
      <c r="J39" s="94">
        <v>1130.74</v>
      </c>
    </row>
    <row r="40" spans="1:10" ht="12.75">
      <c r="A40" s="9">
        <v>5</v>
      </c>
      <c r="B40" s="51" t="s">
        <v>152</v>
      </c>
      <c r="C40" s="8"/>
      <c r="D40" s="8"/>
      <c r="E40" s="8"/>
      <c r="F40" s="8"/>
      <c r="G40" s="8"/>
      <c r="H40" s="8"/>
      <c r="I40" s="94"/>
      <c r="J40" s="94">
        <v>451.33</v>
      </c>
    </row>
    <row r="41" spans="1:10" s="42" customFormat="1" ht="12.75">
      <c r="A41" s="40">
        <v>6</v>
      </c>
      <c r="B41" s="39" t="s">
        <v>155</v>
      </c>
      <c r="C41" s="39"/>
      <c r="D41" s="39"/>
      <c r="E41" s="39"/>
      <c r="F41" s="39"/>
      <c r="G41" s="39"/>
      <c r="H41" s="39"/>
      <c r="I41" s="48"/>
      <c r="J41" s="48">
        <v>9642</v>
      </c>
    </row>
    <row r="42" spans="1:10" ht="13.5" thickBot="1">
      <c r="A42" s="9"/>
      <c r="B42" s="8"/>
      <c r="C42" s="8"/>
      <c r="D42" s="8"/>
      <c r="E42" s="8"/>
      <c r="F42" s="8"/>
      <c r="G42" s="8"/>
      <c r="H42" s="8"/>
      <c r="I42" s="94"/>
      <c r="J42" s="94"/>
    </row>
    <row r="43" spans="1:10" s="34" customFormat="1" ht="16.5" thickBot="1">
      <c r="A43" s="61"/>
      <c r="B43" s="36" t="s">
        <v>143</v>
      </c>
      <c r="C43" s="36"/>
      <c r="D43" s="36"/>
      <c r="E43" s="36"/>
      <c r="F43" s="36"/>
      <c r="G43" s="36"/>
      <c r="H43" s="36"/>
      <c r="I43" s="95" t="s">
        <v>149</v>
      </c>
      <c r="J43" s="96">
        <f>SUM(J44:J45)</f>
        <v>7800.9</v>
      </c>
    </row>
    <row r="44" spans="1:10" s="42" customFormat="1" ht="12.75">
      <c r="A44" s="40"/>
      <c r="B44" s="39" t="s">
        <v>34</v>
      </c>
      <c r="C44" s="39"/>
      <c r="D44" s="39"/>
      <c r="E44" s="39"/>
      <c r="F44" s="39"/>
      <c r="G44" s="39"/>
      <c r="H44" s="39"/>
      <c r="I44" s="48"/>
      <c r="J44" s="48">
        <v>4268.45</v>
      </c>
    </row>
    <row r="45" spans="1:10" s="42" customFormat="1" ht="13.5" thickBot="1">
      <c r="A45" s="40"/>
      <c r="B45" s="42" t="s">
        <v>35</v>
      </c>
      <c r="C45" s="39"/>
      <c r="D45" s="39"/>
      <c r="E45" s="39"/>
      <c r="F45" s="39"/>
      <c r="G45" s="39"/>
      <c r="H45" s="39"/>
      <c r="I45" s="39"/>
      <c r="J45" s="97">
        <v>3532.45</v>
      </c>
    </row>
    <row r="46" spans="1:10" s="109" customFormat="1" ht="16.5" thickBot="1">
      <c r="A46" s="105"/>
      <c r="B46" s="106" t="s">
        <v>144</v>
      </c>
      <c r="C46" s="107"/>
      <c r="D46" s="107"/>
      <c r="E46" s="107"/>
      <c r="F46" s="107"/>
      <c r="G46" s="107"/>
      <c r="H46" s="107"/>
      <c r="I46" s="107"/>
      <c r="J46" s="108">
        <f>SUM(J47:J50)</f>
        <v>0</v>
      </c>
    </row>
    <row r="47" spans="1:10" ht="12.75">
      <c r="A47" s="9"/>
      <c r="B47" s="110" t="s">
        <v>37</v>
      </c>
      <c r="C47" s="91"/>
      <c r="D47" s="91"/>
      <c r="E47" s="91"/>
      <c r="F47" s="91"/>
      <c r="G47" s="91"/>
      <c r="H47" s="91"/>
      <c r="I47" s="91"/>
      <c r="J47" s="111"/>
    </row>
    <row r="48" spans="1:10" ht="12.75">
      <c r="A48" s="9"/>
      <c r="B48" s="8" t="s">
        <v>38</v>
      </c>
      <c r="C48" s="8"/>
      <c r="D48" s="8"/>
      <c r="E48" s="8"/>
      <c r="F48" s="8"/>
      <c r="G48" s="8"/>
      <c r="H48" s="8"/>
      <c r="I48" s="8"/>
      <c r="J48" s="9"/>
    </row>
    <row r="49" spans="1:10" ht="12.75">
      <c r="A49" s="9"/>
      <c r="B49" s="112" t="s">
        <v>39</v>
      </c>
      <c r="C49" s="77"/>
      <c r="D49" s="77"/>
      <c r="E49" s="77"/>
      <c r="F49" s="77"/>
      <c r="G49" s="77"/>
      <c r="H49" s="77"/>
      <c r="I49" s="77"/>
      <c r="J49" s="113"/>
    </row>
    <row r="50" spans="1:10" ht="13.5" thickBot="1">
      <c r="A50" s="9"/>
      <c r="B50" s="8" t="s">
        <v>40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59"/>
      <c r="B51" s="81"/>
      <c r="C51" s="4"/>
      <c r="D51" s="4"/>
      <c r="E51" s="4"/>
      <c r="F51" s="4"/>
      <c r="G51" s="4"/>
      <c r="H51" s="4"/>
      <c r="I51" s="4"/>
      <c r="J51" s="6"/>
    </row>
    <row r="52" spans="1:10" ht="12.75">
      <c r="A52" s="59"/>
      <c r="B52" s="114" t="s">
        <v>156</v>
      </c>
      <c r="C52" s="8"/>
      <c r="D52" s="8"/>
      <c r="E52" s="8"/>
      <c r="F52" s="8"/>
      <c r="G52" s="8"/>
      <c r="H52" s="8"/>
      <c r="I52" s="8"/>
      <c r="J52" s="115">
        <f>J13+J14-J18+J25+J26-J30</f>
        <v>-82071.829</v>
      </c>
    </row>
    <row r="53" spans="1:10" ht="13.5" thickBot="1">
      <c r="A53" s="59"/>
      <c r="B53" s="88"/>
      <c r="C53" s="12"/>
      <c r="D53" s="12"/>
      <c r="E53" s="12"/>
      <c r="F53" s="12"/>
      <c r="G53" s="12"/>
      <c r="H53" s="12"/>
      <c r="I53" s="12"/>
      <c r="J53" s="14"/>
    </row>
    <row r="54" spans="1:10" ht="12.75">
      <c r="A54" s="59"/>
      <c r="B54" s="81"/>
      <c r="C54" s="4"/>
      <c r="D54" s="4"/>
      <c r="E54" s="4"/>
      <c r="F54" s="4"/>
      <c r="G54" s="4"/>
      <c r="H54" s="4"/>
      <c r="I54" s="4"/>
      <c r="J54" s="6"/>
    </row>
    <row r="55" spans="1:10" s="34" customFormat="1" ht="15.75">
      <c r="A55" s="84"/>
      <c r="B55" s="116" t="s">
        <v>157</v>
      </c>
      <c r="C55" s="117"/>
      <c r="D55" s="117"/>
      <c r="E55" s="117"/>
      <c r="F55" s="117"/>
      <c r="G55" s="117"/>
      <c r="H55" s="117"/>
      <c r="I55" s="117"/>
      <c r="J55" s="118">
        <f>J14+J15-J18+J26+J27-J30</f>
        <v>-91880.27900000001</v>
      </c>
    </row>
    <row r="56" spans="1:10" ht="13.5" thickBot="1">
      <c r="A56" s="59"/>
      <c r="B56" s="88"/>
      <c r="C56" s="12"/>
      <c r="D56" s="12"/>
      <c r="E56" s="12"/>
      <c r="F56" s="12"/>
      <c r="G56" s="12"/>
      <c r="H56" s="12"/>
      <c r="I56" s="12"/>
      <c r="J56" s="14"/>
    </row>
  </sheetData>
  <sheetProtection/>
  <printOptions/>
  <pageMargins left="0.75" right="0.75" top="1" bottom="1" header="0.5" footer="0.5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36">
      <selection activeCell="N62" sqref="N61:N62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130</v>
      </c>
      <c r="D8" s="2"/>
      <c r="F8" s="2"/>
    </row>
    <row r="10" spans="8:10" ht="12.75">
      <c r="H10" t="s">
        <v>131</v>
      </c>
      <c r="J10" t="s">
        <v>147</v>
      </c>
    </row>
    <row r="12" spans="1:10" s="24" customFormat="1" ht="12.75">
      <c r="A12" s="74"/>
      <c r="B12" s="75"/>
      <c r="C12" s="75"/>
      <c r="D12" s="75"/>
      <c r="E12" s="75"/>
      <c r="F12" s="75" t="s">
        <v>132</v>
      </c>
      <c r="G12" s="75"/>
      <c r="H12" s="75"/>
      <c r="I12" s="75"/>
      <c r="J12" s="76"/>
    </row>
    <row r="13" spans="1:10" ht="12.75">
      <c r="A13" s="9"/>
      <c r="B13" s="77" t="s">
        <v>133</v>
      </c>
      <c r="C13" s="77"/>
      <c r="D13" s="77"/>
      <c r="E13" s="77"/>
      <c r="F13" s="77"/>
      <c r="G13" s="77"/>
      <c r="H13" s="77"/>
      <c r="I13" s="78"/>
      <c r="J13" s="78">
        <v>185271.72</v>
      </c>
    </row>
    <row r="14" spans="1:10" ht="12.75">
      <c r="A14" s="9"/>
      <c r="B14" s="77" t="s">
        <v>134</v>
      </c>
      <c r="C14" s="77"/>
      <c r="D14" s="77"/>
      <c r="E14" s="77"/>
      <c r="F14" s="77"/>
      <c r="G14" s="77"/>
      <c r="H14" s="77"/>
      <c r="I14" s="78"/>
      <c r="J14" s="78">
        <v>-43239.41</v>
      </c>
    </row>
    <row r="15" spans="1:10" ht="12.75">
      <c r="A15" s="9"/>
      <c r="B15" s="77" t="s">
        <v>135</v>
      </c>
      <c r="C15" s="77"/>
      <c r="D15" s="77"/>
      <c r="E15" s="77"/>
      <c r="F15" s="77"/>
      <c r="G15" s="77"/>
      <c r="H15" s="77"/>
      <c r="I15" s="78"/>
      <c r="J15" s="78"/>
    </row>
    <row r="16" spans="1:10" ht="13.5" thickBot="1">
      <c r="A16" s="9"/>
      <c r="B16" s="79" t="s">
        <v>136</v>
      </c>
      <c r="C16" s="79"/>
      <c r="D16" s="79"/>
      <c r="E16" s="79"/>
      <c r="F16" s="79"/>
      <c r="G16" s="79"/>
      <c r="H16" s="79"/>
      <c r="I16" s="80"/>
      <c r="J16" s="80">
        <f>J14+J15</f>
        <v>-43239.41</v>
      </c>
    </row>
    <row r="17" spans="1:10" ht="12.75">
      <c r="A17" s="59"/>
      <c r="B17" s="81"/>
      <c r="C17" s="4"/>
      <c r="D17" s="4"/>
      <c r="E17" s="4"/>
      <c r="F17" s="4"/>
      <c r="G17" s="4"/>
      <c r="H17" s="4"/>
      <c r="I17" s="82"/>
      <c r="J17" s="83"/>
    </row>
    <row r="18" spans="1:10" s="34" customFormat="1" ht="15.75">
      <c r="A18" s="84"/>
      <c r="B18" s="85" t="s">
        <v>137</v>
      </c>
      <c r="C18" s="60"/>
      <c r="D18" s="60"/>
      <c r="E18" s="60"/>
      <c r="F18" s="60"/>
      <c r="G18" s="60"/>
      <c r="H18" s="60"/>
      <c r="I18" s="86"/>
      <c r="J18" s="87">
        <f>J21+J22</f>
        <v>27790.757999999998</v>
      </c>
    </row>
    <row r="19" spans="1:10" ht="13.5" thickBot="1">
      <c r="A19" s="59"/>
      <c r="B19" s="88"/>
      <c r="C19" s="12"/>
      <c r="D19" s="12"/>
      <c r="E19" s="12"/>
      <c r="F19" s="12"/>
      <c r="G19" s="12"/>
      <c r="H19" s="12"/>
      <c r="I19" s="89"/>
      <c r="J19" s="90"/>
    </row>
    <row r="20" spans="1:10" ht="12.75">
      <c r="A20" s="9"/>
      <c r="B20" s="91" t="s">
        <v>138</v>
      </c>
      <c r="C20" s="91"/>
      <c r="D20" s="91"/>
      <c r="E20" s="91"/>
      <c r="F20" s="91"/>
      <c r="G20" s="91"/>
      <c r="H20" s="91"/>
      <c r="I20" s="92"/>
      <c r="J20" s="92"/>
    </row>
    <row r="21" spans="1:10" ht="12.75">
      <c r="A21" s="9"/>
      <c r="B21" s="77" t="s">
        <v>139</v>
      </c>
      <c r="C21" s="77"/>
      <c r="D21" s="77"/>
      <c r="E21" s="77"/>
      <c r="F21" s="77"/>
      <c r="G21" s="77"/>
      <c r="H21" s="77"/>
      <c r="I21" s="78"/>
      <c r="J21" s="93">
        <f>J13*15%</f>
        <v>27790.757999999998</v>
      </c>
    </row>
    <row r="22" spans="1:10" ht="12.75">
      <c r="A22" s="9"/>
      <c r="B22" s="77" t="s">
        <v>148</v>
      </c>
      <c r="C22" s="77"/>
      <c r="D22" s="77"/>
      <c r="E22" s="77"/>
      <c r="F22" s="77"/>
      <c r="G22" s="77"/>
      <c r="H22" s="77"/>
      <c r="I22" s="78"/>
      <c r="J22" s="78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94"/>
      <c r="J24" s="94"/>
    </row>
    <row r="25" spans="1:10" ht="12.75">
      <c r="A25" s="9"/>
      <c r="B25" s="8"/>
      <c r="C25" s="8"/>
      <c r="D25" s="8"/>
      <c r="E25" s="8"/>
      <c r="F25" s="8"/>
      <c r="G25" s="8"/>
      <c r="H25" s="8"/>
      <c r="I25" s="94"/>
      <c r="J25" s="94"/>
    </row>
    <row r="26" spans="1:10" ht="12.75">
      <c r="A26" s="9"/>
      <c r="B26" s="8"/>
      <c r="C26" s="8"/>
      <c r="D26" s="8"/>
      <c r="E26" s="8"/>
      <c r="F26" s="8"/>
      <c r="G26" s="8"/>
      <c r="H26" s="8"/>
      <c r="I26" s="94"/>
      <c r="J26" s="94"/>
    </row>
    <row r="27" spans="1:10" ht="12.75">
      <c r="A27" s="9"/>
      <c r="B27" s="8"/>
      <c r="C27" s="8"/>
      <c r="D27" s="8"/>
      <c r="E27" s="8"/>
      <c r="F27" s="8"/>
      <c r="G27" s="8"/>
      <c r="H27" s="8"/>
      <c r="I27" s="94"/>
      <c r="J27" s="94"/>
    </row>
    <row r="28" spans="1:10" ht="12.75">
      <c r="A28" s="9"/>
      <c r="B28" s="8"/>
      <c r="C28" s="8"/>
      <c r="D28" s="8"/>
      <c r="E28" s="8"/>
      <c r="F28" s="8"/>
      <c r="G28" s="8"/>
      <c r="H28" s="8"/>
      <c r="I28" s="94"/>
      <c r="J28" s="94"/>
    </row>
    <row r="29" spans="1:10" ht="12.75">
      <c r="A29" s="9"/>
      <c r="B29" s="8"/>
      <c r="C29" s="8"/>
      <c r="D29" s="8"/>
      <c r="E29" s="8"/>
      <c r="F29" s="8"/>
      <c r="G29" s="8"/>
      <c r="H29" s="8"/>
      <c r="I29" s="94"/>
      <c r="J29" s="94"/>
    </row>
    <row r="30" spans="1:10" ht="12.75">
      <c r="A30" s="9"/>
      <c r="B30" s="8"/>
      <c r="C30" s="8"/>
      <c r="D30" s="8"/>
      <c r="E30" s="8"/>
      <c r="F30" s="8"/>
      <c r="G30" s="8"/>
      <c r="H30" s="8"/>
      <c r="I30" s="94"/>
      <c r="J30" s="94"/>
    </row>
    <row r="31" spans="1:10" ht="12.75">
      <c r="A31" s="9"/>
      <c r="B31" s="8"/>
      <c r="C31" s="8"/>
      <c r="D31" s="8"/>
      <c r="E31" s="8"/>
      <c r="F31" s="8"/>
      <c r="G31" s="8"/>
      <c r="H31" s="8"/>
      <c r="I31" s="94"/>
      <c r="J31" s="94"/>
    </row>
    <row r="32" spans="1:10" ht="12.75">
      <c r="A32" s="9"/>
      <c r="B32" s="8"/>
      <c r="C32" s="8"/>
      <c r="D32" s="8"/>
      <c r="E32" s="8"/>
      <c r="F32" s="8"/>
      <c r="G32" s="8"/>
      <c r="H32" s="8"/>
      <c r="I32" s="94"/>
      <c r="J32" s="94"/>
    </row>
    <row r="33" spans="1:10" ht="12.75">
      <c r="A33" s="9"/>
      <c r="B33" s="8"/>
      <c r="C33" s="8"/>
      <c r="D33" s="8"/>
      <c r="E33" s="8"/>
      <c r="F33" s="8"/>
      <c r="G33" s="8"/>
      <c r="H33" s="8"/>
      <c r="I33" s="94"/>
      <c r="J33" s="94"/>
    </row>
    <row r="34" spans="1:10" ht="12.75">
      <c r="A34" s="9"/>
      <c r="B34" s="8"/>
      <c r="C34" s="8"/>
      <c r="D34" s="8"/>
      <c r="E34" s="8"/>
      <c r="F34" s="8"/>
      <c r="G34" s="8"/>
      <c r="H34" s="8"/>
      <c r="I34" s="94"/>
      <c r="J34" s="94"/>
    </row>
    <row r="35" spans="1:10" ht="12.75">
      <c r="A35" s="9"/>
      <c r="B35" s="8"/>
      <c r="C35" s="8"/>
      <c r="D35" s="8"/>
      <c r="E35" s="8"/>
      <c r="F35" s="8"/>
      <c r="G35" s="8"/>
      <c r="H35" s="8"/>
      <c r="I35" s="94"/>
      <c r="J35" s="94"/>
    </row>
    <row r="36" spans="1:10" ht="12.75">
      <c r="A36" s="9"/>
      <c r="B36" s="8"/>
      <c r="C36" s="8"/>
      <c r="D36" s="8"/>
      <c r="E36" s="8"/>
      <c r="F36" s="8"/>
      <c r="G36" s="8"/>
      <c r="H36" s="8"/>
      <c r="I36" s="94"/>
      <c r="J36" s="94"/>
    </row>
    <row r="37" spans="1:10" ht="12.75">
      <c r="A37" s="9"/>
      <c r="B37" s="8"/>
      <c r="C37" s="8"/>
      <c r="D37" s="8"/>
      <c r="E37" s="8"/>
      <c r="F37" s="8"/>
      <c r="G37" s="8"/>
      <c r="H37" s="8"/>
      <c r="I37" s="94"/>
      <c r="J37" s="94"/>
    </row>
    <row r="38" spans="1:10" ht="12.75">
      <c r="A38" s="9"/>
      <c r="B38" s="8"/>
      <c r="C38" s="8"/>
      <c r="D38" s="8"/>
      <c r="E38" s="8"/>
      <c r="F38" s="8"/>
      <c r="G38" s="8"/>
      <c r="H38" s="8"/>
      <c r="I38" s="94"/>
      <c r="J38" s="94"/>
    </row>
    <row r="39" spans="1:10" ht="12.75">
      <c r="A39" s="9"/>
      <c r="B39" s="8"/>
      <c r="C39" s="8"/>
      <c r="D39" s="8"/>
      <c r="E39" s="8"/>
      <c r="F39" s="8"/>
      <c r="G39" s="8"/>
      <c r="H39" s="8"/>
      <c r="I39" s="94"/>
      <c r="J39" s="94"/>
    </row>
    <row r="40" spans="1:10" s="24" customFormat="1" ht="12.75">
      <c r="A40" s="74"/>
      <c r="B40" s="75"/>
      <c r="C40" s="75"/>
      <c r="D40" s="75"/>
      <c r="E40" s="75"/>
      <c r="F40" s="75" t="s">
        <v>141</v>
      </c>
      <c r="G40" s="75"/>
      <c r="H40" s="75"/>
      <c r="I40" s="75"/>
      <c r="J40" s="76"/>
    </row>
    <row r="41" spans="1:10" ht="12.75">
      <c r="A41" s="9"/>
      <c r="B41" s="77" t="s">
        <v>133</v>
      </c>
      <c r="C41" s="77"/>
      <c r="D41" s="77"/>
      <c r="E41" s="77"/>
      <c r="F41" s="77"/>
      <c r="G41" s="77"/>
      <c r="H41" s="77"/>
      <c r="I41" s="78"/>
      <c r="J41" s="78">
        <v>134248.84</v>
      </c>
    </row>
    <row r="42" spans="1:10" ht="12.75">
      <c r="A42" s="9"/>
      <c r="B42" s="77" t="s">
        <v>134</v>
      </c>
      <c r="C42" s="77"/>
      <c r="D42" s="77"/>
      <c r="E42" s="77"/>
      <c r="F42" s="77"/>
      <c r="G42" s="77"/>
      <c r="H42" s="77"/>
      <c r="I42" s="78"/>
      <c r="J42" s="78">
        <v>-57367.36</v>
      </c>
    </row>
    <row r="43" spans="1:10" ht="12.75">
      <c r="A43" s="9"/>
      <c r="B43" s="77" t="s">
        <v>135</v>
      </c>
      <c r="C43" s="77"/>
      <c r="D43" s="77"/>
      <c r="E43" s="77"/>
      <c r="F43" s="77"/>
      <c r="G43" s="77"/>
      <c r="H43" s="77"/>
      <c r="I43" s="78"/>
      <c r="J43" s="78"/>
    </row>
    <row r="44" spans="1:10" ht="13.5" thickBot="1">
      <c r="A44" s="9"/>
      <c r="B44" s="79" t="s">
        <v>136</v>
      </c>
      <c r="C44" s="79"/>
      <c r="D44" s="79"/>
      <c r="E44" s="79"/>
      <c r="F44" s="79"/>
      <c r="G44" s="79"/>
      <c r="H44" s="79"/>
      <c r="I44" s="80"/>
      <c r="J44" s="80">
        <f>J42+J43</f>
        <v>-57367.36</v>
      </c>
    </row>
    <row r="45" spans="1:10" ht="12.75">
      <c r="A45" s="59"/>
      <c r="B45" s="81"/>
      <c r="C45" s="4"/>
      <c r="D45" s="4"/>
      <c r="E45" s="4"/>
      <c r="F45" s="4"/>
      <c r="G45" s="4"/>
      <c r="H45" s="4"/>
      <c r="I45" s="82"/>
      <c r="J45" s="83"/>
    </row>
    <row r="46" spans="1:10" s="34" customFormat="1" ht="15.75">
      <c r="A46" s="84"/>
      <c r="B46" s="85" t="s">
        <v>142</v>
      </c>
      <c r="C46" s="60"/>
      <c r="D46" s="60"/>
      <c r="E46" s="60"/>
      <c r="F46" s="60"/>
      <c r="G46" s="60"/>
      <c r="H46" s="60"/>
      <c r="I46" s="86"/>
      <c r="J46" s="87">
        <f>J49+J50+J74+J87</f>
        <v>95658.20599999999</v>
      </c>
    </row>
    <row r="47" spans="1:10" ht="13.5" thickBot="1">
      <c r="A47" s="59"/>
      <c r="B47" s="88"/>
      <c r="C47" s="12"/>
      <c r="D47" s="12"/>
      <c r="E47" s="12"/>
      <c r="F47" s="12"/>
      <c r="G47" s="12"/>
      <c r="H47" s="12"/>
      <c r="I47" s="89"/>
      <c r="J47" s="90"/>
    </row>
    <row r="48" spans="1:10" ht="12.75">
      <c r="A48" s="9"/>
      <c r="B48" s="91" t="s">
        <v>138</v>
      </c>
      <c r="C48" s="91"/>
      <c r="D48" s="91"/>
      <c r="E48" s="91"/>
      <c r="F48" s="91"/>
      <c r="G48" s="91"/>
      <c r="H48" s="91"/>
      <c r="I48" s="92"/>
      <c r="J48" s="92"/>
    </row>
    <row r="49" spans="1:10" ht="12.75">
      <c r="A49" s="9"/>
      <c r="B49" s="77" t="s">
        <v>139</v>
      </c>
      <c r="C49" s="77"/>
      <c r="D49" s="77"/>
      <c r="E49" s="77"/>
      <c r="F49" s="77"/>
      <c r="G49" s="77"/>
      <c r="H49" s="77"/>
      <c r="I49" s="78"/>
      <c r="J49" s="78">
        <f>J41*15%</f>
        <v>20137.325999999997</v>
      </c>
    </row>
    <row r="50" spans="1:10" ht="12.75">
      <c r="A50" s="9"/>
      <c r="B50" s="77" t="s">
        <v>140</v>
      </c>
      <c r="C50" s="77"/>
      <c r="D50" s="77"/>
      <c r="E50" s="77"/>
      <c r="F50" s="77"/>
      <c r="G50" s="77"/>
      <c r="H50" s="77"/>
      <c r="I50" s="78"/>
      <c r="J50" s="78">
        <f>SUM(J51:J73)</f>
        <v>67719.98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33"/>
      <c r="J51" s="33"/>
    </row>
    <row r="52" spans="1:10" s="42" customFormat="1" ht="12.75">
      <c r="A52" s="40">
        <v>1</v>
      </c>
      <c r="B52" s="39" t="s">
        <v>49</v>
      </c>
      <c r="C52" s="39"/>
      <c r="D52" s="39"/>
      <c r="E52" s="39"/>
      <c r="F52" s="39"/>
      <c r="G52" s="39"/>
      <c r="H52" s="39"/>
      <c r="I52" s="48"/>
      <c r="J52" s="48">
        <v>2924.44</v>
      </c>
    </row>
    <row r="53" spans="1:10" ht="12.75">
      <c r="A53" s="9">
        <v>2</v>
      </c>
      <c r="B53" s="51" t="s">
        <v>150</v>
      </c>
      <c r="C53" s="8"/>
      <c r="D53" s="8"/>
      <c r="E53" s="8"/>
      <c r="F53" s="8"/>
      <c r="G53" s="8"/>
      <c r="H53" s="8"/>
      <c r="I53" s="94"/>
      <c r="J53" s="94">
        <v>4386.66</v>
      </c>
    </row>
    <row r="54" spans="1:10" ht="12.75">
      <c r="A54" s="9">
        <v>3</v>
      </c>
      <c r="B54" s="51" t="s">
        <v>158</v>
      </c>
      <c r="C54" s="8"/>
      <c r="D54" s="8"/>
      <c r="E54" s="8"/>
      <c r="F54" s="8"/>
      <c r="G54" s="8"/>
      <c r="H54" s="8"/>
      <c r="I54" s="94"/>
      <c r="J54" s="94">
        <v>974.81</v>
      </c>
    </row>
    <row r="55" spans="1:10" ht="12.75">
      <c r="A55" s="9">
        <v>4</v>
      </c>
      <c r="B55" s="51" t="s">
        <v>151</v>
      </c>
      <c r="C55" s="8"/>
      <c r="D55" s="8"/>
      <c r="E55" s="8"/>
      <c r="F55" s="8"/>
      <c r="G55" s="8"/>
      <c r="H55" s="8"/>
      <c r="I55" s="94"/>
      <c r="J55" s="94">
        <v>1130.74</v>
      </c>
    </row>
    <row r="56" spans="1:10" ht="12.75">
      <c r="A56" s="9">
        <v>5</v>
      </c>
      <c r="B56" s="51" t="s">
        <v>152</v>
      </c>
      <c r="C56" s="8"/>
      <c r="D56" s="8"/>
      <c r="E56" s="8"/>
      <c r="F56" s="8"/>
      <c r="G56" s="8"/>
      <c r="H56" s="8"/>
      <c r="I56" s="94"/>
      <c r="J56" s="94">
        <v>451.33</v>
      </c>
    </row>
    <row r="57" spans="1:10" ht="12.75">
      <c r="A57" s="9"/>
      <c r="B57" s="8"/>
      <c r="C57" s="8"/>
      <c r="D57" s="8"/>
      <c r="E57" s="8"/>
      <c r="F57" s="8"/>
      <c r="G57" s="8"/>
      <c r="H57" s="8"/>
      <c r="I57" s="94"/>
      <c r="J57" s="94"/>
    </row>
    <row r="58" spans="1:10" ht="12.75">
      <c r="A58" s="9"/>
      <c r="B58" s="8"/>
      <c r="C58" s="8"/>
      <c r="D58" s="8"/>
      <c r="E58" s="8"/>
      <c r="F58" s="8"/>
      <c r="G58" s="8"/>
      <c r="H58" s="8"/>
      <c r="I58" s="94"/>
      <c r="J58" s="94"/>
    </row>
    <row r="59" spans="1:10" ht="12.75">
      <c r="A59" s="9"/>
      <c r="B59" s="8"/>
      <c r="C59" s="8"/>
      <c r="D59" s="8"/>
      <c r="E59" s="8"/>
      <c r="F59" s="8"/>
      <c r="G59" s="8"/>
      <c r="H59" s="8"/>
      <c r="I59" s="94"/>
      <c r="J59" s="94"/>
    </row>
    <row r="60" spans="1:10" ht="12.75">
      <c r="A60" s="9"/>
      <c r="B60" s="8"/>
      <c r="C60" s="8"/>
      <c r="D60" s="8"/>
      <c r="E60" s="8"/>
      <c r="F60" s="8"/>
      <c r="G60" s="8"/>
      <c r="H60" s="8"/>
      <c r="I60" s="94"/>
      <c r="J60" s="94"/>
    </row>
    <row r="61" spans="1:10" ht="12.75">
      <c r="A61" s="9"/>
      <c r="B61" s="8"/>
      <c r="C61" s="8"/>
      <c r="D61" s="8"/>
      <c r="E61" s="8"/>
      <c r="F61" s="8"/>
      <c r="G61" s="8"/>
      <c r="H61" s="8"/>
      <c r="I61" s="94"/>
      <c r="J61" s="94"/>
    </row>
    <row r="62" spans="1:10" ht="12.75">
      <c r="A62" s="9"/>
      <c r="B62" s="8"/>
      <c r="C62" s="8"/>
      <c r="D62" s="8"/>
      <c r="E62" s="8"/>
      <c r="F62" s="8"/>
      <c r="G62" s="8"/>
      <c r="H62" s="8"/>
      <c r="I62" s="94"/>
      <c r="J62" s="94"/>
    </row>
    <row r="63" spans="1:10" ht="12.75">
      <c r="A63" s="9"/>
      <c r="B63" s="8"/>
      <c r="C63" s="8"/>
      <c r="D63" s="8"/>
      <c r="E63" s="8"/>
      <c r="F63" s="8"/>
      <c r="G63" s="8"/>
      <c r="H63" s="8"/>
      <c r="I63" s="94"/>
      <c r="J63" s="94"/>
    </row>
    <row r="64" spans="1:10" ht="12.75">
      <c r="A64" s="9"/>
      <c r="B64" s="8"/>
      <c r="C64" s="8"/>
      <c r="D64" s="8"/>
      <c r="E64" s="8"/>
      <c r="F64" s="8"/>
      <c r="G64" s="8"/>
      <c r="H64" s="8"/>
      <c r="I64" s="94"/>
      <c r="J64" s="94"/>
    </row>
    <row r="65" spans="1:10" ht="12.75">
      <c r="A65" s="9"/>
      <c r="B65" s="8"/>
      <c r="C65" s="8"/>
      <c r="D65" s="8"/>
      <c r="E65" s="8"/>
      <c r="F65" s="8"/>
      <c r="G65" s="8"/>
      <c r="H65" s="8"/>
      <c r="I65" s="94"/>
      <c r="J65" s="94"/>
    </row>
    <row r="66" spans="1:10" ht="12.75">
      <c r="A66" s="9"/>
      <c r="B66" s="8"/>
      <c r="C66" s="8"/>
      <c r="D66" s="8"/>
      <c r="E66" s="8"/>
      <c r="F66" s="8"/>
      <c r="G66" s="8"/>
      <c r="H66" s="8"/>
      <c r="I66" s="94"/>
      <c r="J66" s="94"/>
    </row>
    <row r="67" spans="1:10" ht="12.75">
      <c r="A67" s="9"/>
      <c r="B67" s="8"/>
      <c r="C67" s="8"/>
      <c r="D67" s="8"/>
      <c r="E67" s="8"/>
      <c r="F67" s="8"/>
      <c r="G67" s="8"/>
      <c r="H67" s="8"/>
      <c r="I67" s="94"/>
      <c r="J67" s="94"/>
    </row>
    <row r="68" spans="1:10" ht="12.75">
      <c r="A68" s="9"/>
      <c r="B68" s="8"/>
      <c r="C68" s="8"/>
      <c r="D68" s="8"/>
      <c r="E68" s="8"/>
      <c r="F68" s="8"/>
      <c r="G68" s="8"/>
      <c r="H68" s="8"/>
      <c r="I68" s="94"/>
      <c r="J68" s="94"/>
    </row>
    <row r="69" spans="1:10" ht="12.75">
      <c r="A69" s="9"/>
      <c r="B69" s="8"/>
      <c r="C69" s="8"/>
      <c r="D69" s="8"/>
      <c r="E69" s="8"/>
      <c r="F69" s="8"/>
      <c r="G69" s="8"/>
      <c r="H69" s="8"/>
      <c r="I69" s="94"/>
      <c r="J69" s="94"/>
    </row>
    <row r="70" spans="1:10" ht="12.75">
      <c r="A70" s="9"/>
      <c r="B70" s="8"/>
      <c r="C70" s="8"/>
      <c r="D70" s="8"/>
      <c r="E70" s="8"/>
      <c r="F70" s="8"/>
      <c r="G70" s="8"/>
      <c r="H70" s="8"/>
      <c r="I70" s="94"/>
      <c r="J70" s="94"/>
    </row>
    <row r="71" spans="1:10" s="24" customFormat="1" ht="12.75">
      <c r="A71" s="27"/>
      <c r="B71" s="26" t="s">
        <v>33</v>
      </c>
      <c r="C71" s="26"/>
      <c r="D71" s="26"/>
      <c r="E71" s="26"/>
      <c r="F71" s="26"/>
      <c r="G71" s="26"/>
      <c r="H71" s="26"/>
      <c r="I71" s="33"/>
      <c r="J71" s="33"/>
    </row>
    <row r="72" spans="1:10" s="42" customFormat="1" ht="12.75">
      <c r="A72" s="40">
        <v>1</v>
      </c>
      <c r="B72" s="39" t="s">
        <v>153</v>
      </c>
      <c r="C72" s="39"/>
      <c r="D72" s="39"/>
      <c r="E72" s="39"/>
      <c r="F72" s="39"/>
      <c r="G72" s="39"/>
      <c r="H72" s="39"/>
      <c r="I72" s="48"/>
      <c r="J72" s="48">
        <v>57852</v>
      </c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94"/>
      <c r="J73" s="94"/>
    </row>
    <row r="74" spans="1:10" s="34" customFormat="1" ht="16.5" thickBot="1">
      <c r="A74" s="61"/>
      <c r="B74" s="36" t="s">
        <v>143</v>
      </c>
      <c r="C74" s="36"/>
      <c r="D74" s="36"/>
      <c r="E74" s="36"/>
      <c r="F74" s="36"/>
      <c r="G74" s="36"/>
      <c r="H74" s="36"/>
      <c r="I74" s="95" t="s">
        <v>149</v>
      </c>
      <c r="J74" s="96">
        <f>SUM(J75:J86)</f>
        <v>7800.9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48"/>
      <c r="J75" s="48">
        <v>4268.45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97">
        <v>3532.45</v>
      </c>
    </row>
    <row r="77" spans="1:19" s="100" customFormat="1" ht="12.75">
      <c r="A77" s="97"/>
      <c r="B77" s="98" t="s">
        <v>24</v>
      </c>
      <c r="C77" s="98"/>
      <c r="D77" s="98"/>
      <c r="E77" s="98"/>
      <c r="F77" s="98"/>
      <c r="G77" s="98"/>
      <c r="H77" s="98"/>
      <c r="I77" s="98"/>
      <c r="J77" s="99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100" customFormat="1" ht="12.75">
      <c r="A78" s="99"/>
      <c r="B78" s="100" t="s">
        <v>25</v>
      </c>
      <c r="I78" s="101"/>
      <c r="J78" s="101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100" customFormat="1" ht="12.75">
      <c r="A79" s="102"/>
      <c r="B79" s="103" t="s">
        <v>26</v>
      </c>
      <c r="C79" s="103"/>
      <c r="D79" s="103"/>
      <c r="E79" s="103"/>
      <c r="F79" s="103"/>
      <c r="G79" s="103"/>
      <c r="H79" s="103"/>
      <c r="I79" s="104"/>
      <c r="J79" s="101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100" customFormat="1" ht="12.75">
      <c r="A80" s="102"/>
      <c r="B80" s="103" t="s">
        <v>27</v>
      </c>
      <c r="C80" s="103"/>
      <c r="D80" s="103"/>
      <c r="E80" s="103"/>
      <c r="F80" s="103"/>
      <c r="G80" s="103"/>
      <c r="H80" s="103"/>
      <c r="I80" s="103"/>
      <c r="J80" s="99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100" customFormat="1" ht="12.75">
      <c r="A81" s="99"/>
      <c r="B81" s="100" t="s">
        <v>28</v>
      </c>
      <c r="J81" s="99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100" customFormat="1" ht="12.75">
      <c r="A82" s="99"/>
      <c r="B82" s="100" t="s">
        <v>29</v>
      </c>
      <c r="J82" s="99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100" customFormat="1" ht="12.75">
      <c r="A83" s="99"/>
      <c r="B83" s="100" t="s">
        <v>30</v>
      </c>
      <c r="J83" s="99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100" customFormat="1" ht="12.75">
      <c r="A84" s="99"/>
      <c r="B84" s="100" t="s">
        <v>31</v>
      </c>
      <c r="J84" s="99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100" customFormat="1" ht="12.75">
      <c r="A85" s="99"/>
      <c r="B85" s="100" t="s">
        <v>32</v>
      </c>
      <c r="J85" s="99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100" customFormat="1" ht="12" customHeight="1" thickBot="1">
      <c r="A86" s="99"/>
      <c r="B86" s="100" t="s">
        <v>33</v>
      </c>
      <c r="J86" s="99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109" customFormat="1" ht="16.5" thickBot="1">
      <c r="A87" s="105"/>
      <c r="B87" s="106" t="s">
        <v>144</v>
      </c>
      <c r="C87" s="107"/>
      <c r="D87" s="107"/>
      <c r="E87" s="107"/>
      <c r="F87" s="107"/>
      <c r="G87" s="107"/>
      <c r="H87" s="107"/>
      <c r="I87" s="107"/>
      <c r="J87" s="108">
        <f>SUM(J88:J91)</f>
        <v>0</v>
      </c>
    </row>
    <row r="88" spans="1:10" ht="12.75">
      <c r="A88" s="9"/>
      <c r="B88" s="110" t="s">
        <v>37</v>
      </c>
      <c r="C88" s="91"/>
      <c r="D88" s="91"/>
      <c r="E88" s="91"/>
      <c r="F88" s="91"/>
      <c r="G88" s="91"/>
      <c r="H88" s="91"/>
      <c r="I88" s="91"/>
      <c r="J88" s="111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12" t="s">
        <v>39</v>
      </c>
      <c r="C90" s="77"/>
      <c r="D90" s="77"/>
      <c r="E90" s="77"/>
      <c r="F90" s="77"/>
      <c r="G90" s="77"/>
      <c r="H90" s="77"/>
      <c r="I90" s="77"/>
      <c r="J90" s="113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9"/>
      <c r="B92" s="81"/>
      <c r="C92" s="4"/>
      <c r="D92" s="4"/>
      <c r="E92" s="4"/>
      <c r="F92" s="4"/>
      <c r="G92" s="4"/>
      <c r="H92" s="4"/>
      <c r="I92" s="4"/>
      <c r="J92" s="6"/>
    </row>
    <row r="93" spans="1:10" ht="12.75">
      <c r="A93" s="59"/>
      <c r="B93" s="114" t="s">
        <v>145</v>
      </c>
      <c r="C93" s="8"/>
      <c r="D93" s="8"/>
      <c r="E93" s="8"/>
      <c r="F93" s="8"/>
      <c r="G93" s="8"/>
      <c r="H93" s="8"/>
      <c r="I93" s="8"/>
      <c r="J93" s="115">
        <f>J13+J14-J18+J41+J42-J46</f>
        <v>95464.82600000002</v>
      </c>
    </row>
    <row r="94" spans="1:10" ht="13.5" thickBot="1">
      <c r="A94" s="59"/>
      <c r="B94" s="88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9"/>
      <c r="B95" s="81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84"/>
      <c r="B96" s="116" t="s">
        <v>146</v>
      </c>
      <c r="C96" s="117"/>
      <c r="D96" s="117"/>
      <c r="E96" s="117"/>
      <c r="F96" s="117"/>
      <c r="G96" s="117"/>
      <c r="H96" s="117"/>
      <c r="I96" s="117"/>
      <c r="J96" s="118">
        <f>J14+J15-J18+J42+J43-J46</f>
        <v>-224055.734</v>
      </c>
    </row>
    <row r="97" spans="1:10" ht="13.5" thickBot="1">
      <c r="A97" s="59"/>
      <c r="B97" s="88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2015-03-31T11:58:01Z</cp:lastPrinted>
  <dcterms:created xsi:type="dcterms:W3CDTF">1996-10-08T23:32:33Z</dcterms:created>
  <dcterms:modified xsi:type="dcterms:W3CDTF">2015-04-03T06:36:40Z</dcterms:modified>
  <cp:category/>
  <cp:version/>
  <cp:contentType/>
  <cp:contentStatus/>
</cp:coreProperties>
</file>