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<sst xmlns="http://schemas.openxmlformats.org/spreadsheetml/2006/main" count="124" uniqueCount="69">
  <si>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</si>
  <si>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</si>
  <si>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</si>
  <si>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</si>
  <si>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за период : январь 2012г - декабрь 2012г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</si>
  <si>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</si>
  <si>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</si>
  <si>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</si>
  <si>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</si>
  <si>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</si>
  <si>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</si>
  <si>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</si>
  <si>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</si>
  <si>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</si>
  <si>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</si>
  <si>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Итого:</t>
  </si>
  <si>
    <t>Дератизация :</t>
  </si>
  <si>
    <t>2012г</t>
  </si>
  <si>
    <t>Итого :</t>
  </si>
  <si>
    <t>(гр.4-гр.3)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</si>
  <si>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</si>
  <si>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</si>
  <si>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банка, снятие показаний электросчетчиков</t>
  </si>
  <si>
    <t>за период</t>
  </si>
  <si>
    <t>Электроэнергия :</t>
  </si>
  <si>
    <t>МОП</t>
  </si>
  <si>
    <t>внутридомовых сетей по адресу : Коромыслово, Запань д.1</t>
  </si>
  <si>
    <t>Председатель ТСЖ "Коромыслово"</t>
  </si>
  <si>
    <t>_______________________   Мелентьева М.В.</t>
  </si>
  <si>
    <t>внутридомовых сетей ТСЖ "Коромыслово" - Запань- Коромыслово д.1</t>
  </si>
  <si>
    <t>за период : январь 2013г - декабрь 2013г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</si>
  <si>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</si>
  <si>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</si>
  <si>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</si>
  <si>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</si>
  <si>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</si>
  <si>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</si>
  <si>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</si>
  <si>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2013год</t>
  </si>
  <si>
    <t>Исполнитель : Голованова Н.В.</t>
  </si>
  <si>
    <t>тел. 65-7-51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</si>
  <si>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</si>
  <si>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</si>
  <si>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</si>
  <si>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</si>
  <si>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</si>
  <si>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</si>
  <si>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</si>
  <si>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</si>
  <si>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</si>
  <si>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</si>
  <si>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</si>
  <si>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>услуги банка за период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</si>
  <si>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</si>
  <si>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</si>
  <si>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</si>
  <si>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</si>
  <si>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</si>
  <si>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</si>
  <si>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</si>
  <si>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</si>
  <si>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</si>
  <si>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</si>
  <si>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</si>
  <si>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</si>
  <si>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</si>
  <si>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</si>
  <si>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</si>
  <si>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337,3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</si>
</sst>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" borderId="6" xfId="0" applyFont="1" applyFill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7">
      <selection activeCell="H26" sqref="H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19</v>
      </c>
    </row>
    <row r="18" spans="2:11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SUM(G19:G20)</f>
        <v>0</v>
      </c>
      <c r="H18" s="19">
        <v>7914.42</v>
      </c>
      <c r="I18" s="22">
        <f>H18-G18</f>
        <v>7914.42</v>
      </c>
      <c r="K18" s="23"/>
    </row>
    <row r="19" spans="2:11" s="24" customFormat="1" ht="12.75">
      <c r="B19" s="25"/>
      <c r="C19" s="32"/>
      <c r="D19" s="42"/>
      <c r="E19" s="42"/>
      <c r="F19" s="42"/>
      <c r="G19" s="43"/>
      <c r="H19" s="27"/>
      <c r="I19" s="28"/>
      <c r="J19" s="29"/>
      <c r="K19" s="29"/>
    </row>
    <row r="20" spans="2:11" ht="12.75">
      <c r="B20" s="7"/>
      <c r="C20" s="32"/>
      <c r="D20" s="8"/>
      <c r="E20" s="8"/>
      <c r="F20" s="8"/>
      <c r="G20" s="9"/>
      <c r="H20" s="9"/>
      <c r="I20" s="10"/>
      <c r="K20" s="8"/>
    </row>
    <row r="21" spans="2:11" ht="13.5" thickBot="1">
      <c r="B21" s="7"/>
      <c r="C21" s="32"/>
      <c r="D21" s="8"/>
      <c r="E21" s="8"/>
      <c r="F21" s="8"/>
      <c r="G21" s="8"/>
      <c r="H21" s="8"/>
      <c r="I21" s="10"/>
      <c r="K21" s="8"/>
    </row>
    <row r="22" spans="2:11" s="2" customFormat="1" ht="15.75" thickBot="1">
      <c r="B22" s="19">
        <v>2</v>
      </c>
      <c r="C22" s="20" t="s">
        <v>14</v>
      </c>
      <c r="D22" s="20"/>
      <c r="E22" s="20"/>
      <c r="F22" s="20"/>
      <c r="G22" s="21">
        <f>G28+G30+G32</f>
        <v>10737.23</v>
      </c>
      <c r="H22" s="20">
        <v>5188.08</v>
      </c>
      <c r="I22" s="22">
        <f>H22-G22</f>
        <v>-5549.15</v>
      </c>
      <c r="K22" s="23"/>
    </row>
    <row r="23" spans="2:11" ht="12.75">
      <c r="B23" s="7"/>
      <c r="C23" s="31" t="s">
        <v>20</v>
      </c>
      <c r="D23" s="44"/>
      <c r="E23" s="44"/>
      <c r="F23" s="44"/>
      <c r="G23" s="45">
        <v>10737.23</v>
      </c>
      <c r="H23" s="9"/>
      <c r="I23" s="10"/>
      <c r="K23" s="8"/>
    </row>
    <row r="24" spans="2:11" ht="12.75">
      <c r="B24" s="7"/>
      <c r="C24" s="31" t="s">
        <v>21</v>
      </c>
      <c r="D24" s="44"/>
      <c r="E24" s="44"/>
      <c r="F24" s="44"/>
      <c r="G24" s="45"/>
      <c r="H24" s="9"/>
      <c r="I24" s="10"/>
      <c r="K24" s="8"/>
    </row>
    <row r="25" spans="2:11" ht="12.75">
      <c r="B25" s="7"/>
      <c r="C25" s="31" t="s">
        <v>22</v>
      </c>
      <c r="D25" s="44"/>
      <c r="E25" s="44"/>
      <c r="F25" s="44"/>
      <c r="G25" s="45"/>
      <c r="H25" s="9"/>
      <c r="I25" s="10"/>
      <c r="K25" s="8"/>
    </row>
    <row r="26" spans="2:11" ht="12.75">
      <c r="B26" s="7"/>
      <c r="C26" s="31" t="s">
        <v>23</v>
      </c>
      <c r="D26" s="44"/>
      <c r="E26" s="44"/>
      <c r="F26" s="44"/>
      <c r="G26" s="45"/>
      <c r="H26" s="9"/>
      <c r="I26" s="10"/>
      <c r="K26" s="8"/>
    </row>
    <row r="27" spans="2:11" ht="13.5" thickBot="1">
      <c r="B27" s="7"/>
      <c r="C27" s="31"/>
      <c r="D27" s="44"/>
      <c r="E27" s="44"/>
      <c r="F27" s="44"/>
      <c r="G27" s="46"/>
      <c r="H27" s="9"/>
      <c r="I27" s="10"/>
      <c r="K27" s="8"/>
    </row>
    <row r="28" spans="2:11" s="24" customFormat="1" ht="15.75" thickBot="1">
      <c r="B28" s="25"/>
      <c r="C28" s="32" t="s">
        <v>15</v>
      </c>
      <c r="D28" s="26"/>
      <c r="E28" s="26"/>
      <c r="F28" s="26"/>
      <c r="G28" s="33">
        <f>SUM(G23:G27)</f>
        <v>10737.23</v>
      </c>
      <c r="H28" s="30"/>
      <c r="I28" s="34"/>
      <c r="K28" s="26"/>
    </row>
    <row r="29" spans="2:11" ht="13.5" thickBot="1">
      <c r="B29" s="7"/>
      <c r="C29" s="8"/>
      <c r="D29" s="8"/>
      <c r="E29" s="8"/>
      <c r="F29" s="8"/>
      <c r="G29" s="9"/>
      <c r="H29" s="9"/>
      <c r="I29" s="10"/>
      <c r="K29" s="8"/>
    </row>
    <row r="30" spans="2:11" s="2" customFormat="1" ht="15.75" thickBot="1">
      <c r="B30" s="19"/>
      <c r="C30" s="20" t="s">
        <v>24</v>
      </c>
      <c r="D30" s="20"/>
      <c r="E30" s="20" t="s">
        <v>25</v>
      </c>
      <c r="F30" s="20"/>
      <c r="G30" s="33">
        <f>SUM(G31:G31)</f>
        <v>0</v>
      </c>
      <c r="H30"/>
      <c r="I30" s="47"/>
      <c r="J30" s="48"/>
      <c r="K30" s="23"/>
    </row>
    <row r="31" spans="2:11" s="24" customFormat="1" ht="13.5" thickBot="1">
      <c r="B31" s="25" t="s">
        <v>17</v>
      </c>
      <c r="D31" s="26"/>
      <c r="F31" s="26"/>
      <c r="G31" s="30">
        <v>0</v>
      </c>
      <c r="H31"/>
      <c r="I31" s="30"/>
      <c r="J31" s="48"/>
      <c r="K31" s="26"/>
    </row>
    <row r="32" spans="2:11" s="2" customFormat="1" ht="15.75" thickBot="1">
      <c r="B32" s="19"/>
      <c r="C32" s="20" t="s">
        <v>16</v>
      </c>
      <c r="D32" s="20"/>
      <c r="E32" s="20"/>
      <c r="F32" s="20"/>
      <c r="G32" s="33">
        <f>SUM(G33:G33)</f>
        <v>0</v>
      </c>
      <c r="H32" s="20"/>
      <c r="I32" s="35"/>
      <c r="K32" s="23"/>
    </row>
    <row r="33" spans="2:11" ht="13.5" thickBot="1">
      <c r="B33" s="25" t="s">
        <v>17</v>
      </c>
      <c r="C33" s="8"/>
      <c r="D33" s="8"/>
      <c r="E33" s="8"/>
      <c r="F33" s="8"/>
      <c r="G33" s="30"/>
      <c r="H33" s="9"/>
      <c r="I33" s="10"/>
      <c r="K33" s="8"/>
    </row>
    <row r="34" spans="2:11" s="36" customFormat="1" ht="16.5" thickBot="1">
      <c r="B34" s="37"/>
      <c r="C34" s="38" t="s">
        <v>18</v>
      </c>
      <c r="D34" s="38"/>
      <c r="E34" s="38"/>
      <c r="F34" s="38"/>
      <c r="G34" s="39">
        <f>G18+G22</f>
        <v>10737.23</v>
      </c>
      <c r="H34" s="39">
        <f>H18+H22</f>
        <v>13102.5</v>
      </c>
      <c r="I34" s="40">
        <f>I18+I22</f>
        <v>2365.2700000000004</v>
      </c>
      <c r="K34" s="41"/>
    </row>
    <row r="35" ht="12.75">
      <c r="K35" s="8"/>
    </row>
    <row r="36" ht="12.75">
      <c r="K36" s="8"/>
    </row>
    <row r="40" s="24" customFormat="1" ht="12.75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10">
      <selection activeCell="D30" sqref="D3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6.8515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27</v>
      </c>
    </row>
    <row r="3" s="1" customFormat="1" ht="14.25"/>
    <row r="4" s="1" customFormat="1" ht="14.25">
      <c r="E4" s="1" t="s">
        <v>28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30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41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42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43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44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59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60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48"/>
      <c r="J17" s="10" t="s">
        <v>45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8658</v>
      </c>
      <c r="I18" s="20">
        <v>-7914.42</v>
      </c>
      <c r="J18" s="22">
        <f>H18-G18-I18</f>
        <v>16572.42</v>
      </c>
    </row>
    <row r="19" spans="2:11" s="49" customFormat="1" ht="13.5" thickBot="1">
      <c r="B19" s="50"/>
      <c r="C19" s="31"/>
      <c r="D19" s="44"/>
      <c r="E19" s="44"/>
      <c r="F19" s="44"/>
      <c r="G19" s="45"/>
      <c r="I19" s="51"/>
      <c r="J19" s="51"/>
      <c r="K19" s="51"/>
    </row>
    <row r="20" spans="2:10" s="2" customFormat="1" ht="15.75" thickBot="1">
      <c r="B20" s="19">
        <v>2</v>
      </c>
      <c r="C20" s="20" t="s">
        <v>14</v>
      </c>
      <c r="D20" s="20"/>
      <c r="E20" s="20"/>
      <c r="F20" s="20"/>
      <c r="G20" s="21">
        <f>G30+G32</f>
        <v>18340.45</v>
      </c>
      <c r="H20" s="52">
        <v>5683.8</v>
      </c>
      <c r="I20" s="53">
        <v>5549.15</v>
      </c>
      <c r="J20" s="22">
        <f>I20-G20</f>
        <v>-12791.300000000001</v>
      </c>
    </row>
    <row r="21" spans="2:12" s="49" customFormat="1" ht="12.75">
      <c r="B21" s="50"/>
      <c r="C21" s="31"/>
      <c r="D21" s="44"/>
      <c r="E21" s="44"/>
      <c r="F21" s="44"/>
      <c r="G21" s="45"/>
      <c r="H21"/>
      <c r="I21" s="51"/>
      <c r="J21" s="9"/>
      <c r="K21" s="44"/>
      <c r="L21" s="44"/>
    </row>
    <row r="22" spans="2:12" s="49" customFormat="1" ht="12.75">
      <c r="B22" s="50"/>
      <c r="C22" s="31" t="s">
        <v>31</v>
      </c>
      <c r="D22" s="44"/>
      <c r="E22" s="44"/>
      <c r="F22" s="44"/>
      <c r="G22" s="45"/>
      <c r="H22"/>
      <c r="I22" s="51"/>
      <c r="J22" s="9"/>
      <c r="K22" s="44"/>
      <c r="L22" s="44"/>
    </row>
    <row r="23" spans="2:12" s="49" customFormat="1" ht="12.75">
      <c r="B23" s="50"/>
      <c r="C23" s="31" t="s">
        <v>32</v>
      </c>
      <c r="D23" s="44"/>
      <c r="E23" s="44"/>
      <c r="F23" s="44"/>
      <c r="G23" s="45"/>
      <c r="H23"/>
      <c r="I23" s="51"/>
      <c r="J23" s="9"/>
      <c r="K23" s="44"/>
      <c r="L23" s="44"/>
    </row>
    <row r="24" spans="2:12" s="49" customFormat="1" ht="12.75">
      <c r="B24" s="50"/>
      <c r="C24" s="31" t="s">
        <v>33</v>
      </c>
      <c r="D24" s="44"/>
      <c r="E24" s="44"/>
      <c r="F24" s="44"/>
      <c r="G24" s="45"/>
      <c r="H24"/>
      <c r="I24" s="51"/>
      <c r="J24" s="9"/>
      <c r="K24" s="44"/>
      <c r="L24" s="44"/>
    </row>
    <row r="25" spans="2:12" s="49" customFormat="1" ht="12.75">
      <c r="B25" s="50"/>
      <c r="C25" s="31" t="s">
        <v>34</v>
      </c>
      <c r="D25" s="44"/>
      <c r="E25" s="44"/>
      <c r="F25" s="44"/>
      <c r="G25" s="45"/>
      <c r="H25"/>
      <c r="I25" s="51"/>
      <c r="J25" s="9"/>
      <c r="K25" s="44"/>
      <c r="L25" s="44"/>
    </row>
    <row r="26" spans="2:10" s="49" customFormat="1" ht="12.75">
      <c r="B26" s="50"/>
      <c r="C26" s="31" t="s">
        <v>35</v>
      </c>
      <c r="D26" s="44"/>
      <c r="E26" s="44"/>
      <c r="F26" s="44"/>
      <c r="G26" s="45"/>
      <c r="H26"/>
      <c r="I26" s="51"/>
      <c r="J26" s="9"/>
    </row>
    <row r="27" spans="2:12" s="49" customFormat="1" ht="12.75">
      <c r="B27" s="50"/>
      <c r="C27" s="31" t="s">
        <v>36</v>
      </c>
      <c r="D27" s="44"/>
      <c r="E27" s="44"/>
      <c r="F27" s="44"/>
      <c r="G27" s="45"/>
      <c r="H27"/>
      <c r="I27" s="51"/>
      <c r="J27" s="9"/>
      <c r="K27" s="44"/>
      <c r="L27" s="44"/>
    </row>
    <row r="28" spans="2:12" s="49" customFormat="1" ht="12.75">
      <c r="B28" s="50"/>
      <c r="C28" s="31" t="s">
        <v>37</v>
      </c>
      <c r="D28" s="44"/>
      <c r="E28" s="44"/>
      <c r="F28" s="44"/>
      <c r="G28" s="54">
        <v>18301.93</v>
      </c>
      <c r="H28"/>
      <c r="I28" s="51"/>
      <c r="J28" s="9"/>
      <c r="K28" s="44"/>
      <c r="L28" s="44"/>
    </row>
    <row r="29" spans="2:12" s="49" customFormat="1" ht="13.5" thickBot="1">
      <c r="B29" s="50"/>
      <c r="C29" s="31"/>
      <c r="D29" s="44"/>
      <c r="E29" s="44"/>
      <c r="F29" s="44"/>
      <c r="G29" s="54"/>
      <c r="H29"/>
      <c r="I29" s="51"/>
      <c r="J29" s="9"/>
      <c r="K29" s="44"/>
      <c r="L29" s="44"/>
    </row>
    <row r="30" spans="2:12" s="24" customFormat="1" ht="15.75" thickBot="1">
      <c r="B30" s="25"/>
      <c r="C30" s="32" t="s">
        <v>18</v>
      </c>
      <c r="D30" s="26"/>
      <c r="E30" s="26"/>
      <c r="F30" s="26"/>
      <c r="G30" s="33">
        <f>SUM(G21:G29)</f>
        <v>18301.93</v>
      </c>
      <c r="H30"/>
      <c r="I30" s="30"/>
      <c r="J30" s="9"/>
      <c r="K30" s="26"/>
      <c r="L30" s="26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16</v>
      </c>
      <c r="D32" s="20"/>
      <c r="E32" s="55"/>
      <c r="F32" s="20"/>
      <c r="G32" s="33">
        <f>SUM(G33:G34)</f>
        <v>38.52</v>
      </c>
      <c r="H32"/>
      <c r="I32" s="47"/>
      <c r="J32" s="9"/>
      <c r="K32" s="23"/>
      <c r="L32" s="23"/>
    </row>
    <row r="33" spans="2:12" s="24" customFormat="1" ht="12.75">
      <c r="B33" s="25" t="s">
        <v>38</v>
      </c>
      <c r="C33" s="26"/>
      <c r="D33" s="26"/>
      <c r="E33" s="26"/>
      <c r="F33" s="26"/>
      <c r="G33" s="56">
        <v>38.52</v>
      </c>
      <c r="H33"/>
      <c r="I33" s="30"/>
      <c r="J33" s="9"/>
      <c r="K33" s="26"/>
      <c r="L33" s="26"/>
    </row>
    <row r="34" spans="2:12" s="24" customFormat="1" ht="13.5" thickBot="1">
      <c r="B34" s="25"/>
      <c r="C34" s="26"/>
      <c r="D34" s="26"/>
      <c r="E34" s="26"/>
      <c r="F34" s="26"/>
      <c r="G34" s="30"/>
      <c r="H34"/>
      <c r="I34" s="30"/>
      <c r="J34" s="13"/>
      <c r="K34" s="26"/>
      <c r="L34" s="26"/>
    </row>
    <row r="35" spans="2:12" s="36" customFormat="1" ht="16.5" thickBot="1">
      <c r="B35" s="37"/>
      <c r="C35" s="38" t="s">
        <v>18</v>
      </c>
      <c r="D35" s="38"/>
      <c r="E35" s="38"/>
      <c r="F35" s="38"/>
      <c r="G35" s="57">
        <f>G18+G20</f>
        <v>18340.45</v>
      </c>
      <c r="H35" s="57">
        <f>H18+H20</f>
        <v>14341.8</v>
      </c>
      <c r="I35" s="39">
        <f>I18+I20</f>
        <v>-2365.2700000000004</v>
      </c>
      <c r="J35" s="58">
        <f>J18+J20</f>
        <v>3781.119999999997</v>
      </c>
      <c r="K35" s="41"/>
      <c r="L35" s="41"/>
    </row>
    <row r="36" spans="9:12" ht="12.75">
      <c r="I36" s="8"/>
      <c r="K36" s="8"/>
      <c r="L36" s="8"/>
    </row>
    <row r="37" spans="2:12" ht="12.75">
      <c r="B37" t="s">
        <v>39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40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3"/>
  <sheetViews>
    <sheetView workbookViewId="0" topLeftCell="A4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46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41</v>
      </c>
      <c r="J10" s="61" t="s">
        <v>47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42</v>
      </c>
      <c r="J11" s="48" t="s">
        <v>48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43</v>
      </c>
      <c r="J12" s="48" t="s">
        <v>49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44</v>
      </c>
      <c r="J13" s="48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50</v>
      </c>
      <c r="J14" s="59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59"/>
      <c r="J15" s="59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60">
        <v>5</v>
      </c>
      <c r="J16" s="60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48"/>
      <c r="J17" s="48"/>
      <c r="K17" s="10" t="s">
        <v>51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8658</v>
      </c>
      <c r="I18" s="20">
        <v>-16572.42</v>
      </c>
      <c r="J18" s="20">
        <v>52655.11</v>
      </c>
      <c r="K18" s="22">
        <f>H18-G18-I18-J18</f>
        <v>-27424.690000000002</v>
      </c>
      <c r="M18" s="23"/>
    </row>
    <row r="19" spans="2:13" s="24" customFormat="1" ht="12.75">
      <c r="B19" s="25"/>
      <c r="C19" s="32"/>
      <c r="D19" s="26"/>
      <c r="E19" s="26"/>
      <c r="F19" s="26"/>
      <c r="G19" s="56"/>
      <c r="H19" s="27"/>
      <c r="I19" s="27"/>
      <c r="J19" s="27"/>
      <c r="K19" s="28"/>
      <c r="L19" s="29"/>
      <c r="M19" s="29"/>
    </row>
    <row r="20" spans="2:13" ht="13.5" thickBot="1">
      <c r="B20" s="7"/>
      <c r="C20" s="32"/>
      <c r="D20" s="8"/>
      <c r="E20" s="8"/>
      <c r="F20" s="8"/>
      <c r="G20" s="8"/>
      <c r="H20" s="8"/>
      <c r="I20" s="8"/>
      <c r="J20" s="8"/>
      <c r="K20" s="10"/>
      <c r="M20" s="8"/>
    </row>
    <row r="21" spans="2:13" s="2" customFormat="1" ht="15.75" thickBot="1">
      <c r="B21" s="19">
        <v>2</v>
      </c>
      <c r="C21" s="20" t="s">
        <v>14</v>
      </c>
      <c r="D21" s="20"/>
      <c r="E21" s="20"/>
      <c r="F21" s="20"/>
      <c r="G21" s="21">
        <f>G27+G29</f>
        <v>14139.53</v>
      </c>
      <c r="H21" s="20">
        <v>5683.8</v>
      </c>
      <c r="I21" s="20">
        <v>12791.3</v>
      </c>
      <c r="J21" s="20">
        <v>34571.75</v>
      </c>
      <c r="K21" s="22">
        <f>H21-G21-I21-J21</f>
        <v>-55818.78</v>
      </c>
      <c r="M21" s="23"/>
    </row>
    <row r="22" spans="2:13" ht="12.75">
      <c r="B22" s="7"/>
      <c r="C22" s="31"/>
      <c r="D22" s="44"/>
      <c r="E22" s="44"/>
      <c r="F22" s="44"/>
      <c r="G22" s="45"/>
      <c r="H22" s="9"/>
      <c r="I22" s="48"/>
      <c r="J22" s="48"/>
      <c r="K22" s="10"/>
      <c r="M22" s="8"/>
    </row>
    <row r="23" spans="2:13" ht="12.75">
      <c r="B23" s="7"/>
      <c r="C23" s="31" t="s">
        <v>20</v>
      </c>
      <c r="D23" s="44"/>
      <c r="E23" s="44"/>
      <c r="F23" s="44"/>
      <c r="G23" s="45">
        <v>14139.53</v>
      </c>
      <c r="H23" s="9"/>
      <c r="I23" s="48"/>
      <c r="J23" s="48"/>
      <c r="K23" s="10"/>
      <c r="M23" s="8"/>
    </row>
    <row r="24" spans="2:13" ht="12.75">
      <c r="B24" s="7"/>
      <c r="C24" s="31" t="s">
        <v>21</v>
      </c>
      <c r="D24" s="44"/>
      <c r="E24" s="44"/>
      <c r="F24" s="44"/>
      <c r="G24" s="45"/>
      <c r="H24" s="9"/>
      <c r="I24" s="48"/>
      <c r="J24" s="48"/>
      <c r="K24" s="10"/>
      <c r="M24" s="8"/>
    </row>
    <row r="25" spans="2:13" ht="12.75">
      <c r="B25" s="7"/>
      <c r="C25" s="31" t="s">
        <v>52</v>
      </c>
      <c r="D25" s="44"/>
      <c r="E25" s="44"/>
      <c r="F25" s="44"/>
      <c r="G25" s="45"/>
      <c r="H25" s="9"/>
      <c r="I25" s="48"/>
      <c r="J25" s="48"/>
      <c r="K25" s="10"/>
      <c r="M25" s="8"/>
    </row>
    <row r="26" spans="2:13" ht="13.5" thickBot="1">
      <c r="B26" s="7"/>
      <c r="C26" s="31"/>
      <c r="D26" s="44"/>
      <c r="E26" s="44"/>
      <c r="F26" s="44"/>
      <c r="G26" s="46"/>
      <c r="H26" s="9"/>
      <c r="I26" s="48"/>
      <c r="J26" s="48"/>
      <c r="K26" s="10"/>
      <c r="M26" s="8"/>
    </row>
    <row r="27" spans="2:13" s="24" customFormat="1" ht="15.75" thickBot="1">
      <c r="B27" s="25"/>
      <c r="C27" s="32" t="s">
        <v>15</v>
      </c>
      <c r="D27" s="26"/>
      <c r="E27" s="26"/>
      <c r="F27" s="26"/>
      <c r="G27" s="33">
        <f>SUM(G23:G26)</f>
        <v>14139.53</v>
      </c>
      <c r="H27" s="30"/>
      <c r="I27" s="62"/>
      <c r="J27" s="62"/>
      <c r="K27" s="34"/>
      <c r="M27" s="26"/>
    </row>
    <row r="28" spans="2:13" ht="13.5" thickBot="1">
      <c r="B28" s="7"/>
      <c r="C28" s="8"/>
      <c r="D28" s="8"/>
      <c r="E28" s="8"/>
      <c r="F28" s="8"/>
      <c r="G28" s="9"/>
      <c r="H28" s="9"/>
      <c r="I28" s="48"/>
      <c r="J28" s="48"/>
      <c r="K28" s="10"/>
      <c r="M28" s="8"/>
    </row>
    <row r="29" spans="2:13" s="2" customFormat="1" ht="15.75" thickBot="1">
      <c r="B29" s="19"/>
      <c r="C29" s="20" t="s">
        <v>16</v>
      </c>
      <c r="D29" s="20"/>
      <c r="E29" s="20"/>
      <c r="F29" s="20"/>
      <c r="G29" s="33">
        <f>SUM(G30:G30)</f>
        <v>0</v>
      </c>
      <c r="H29" s="20"/>
      <c r="I29" s="20"/>
      <c r="J29" s="20"/>
      <c r="K29" s="35"/>
      <c r="M29" s="23"/>
    </row>
    <row r="30" spans="2:13" ht="13.5" thickBot="1">
      <c r="B30" s="25"/>
      <c r="C30" s="8"/>
      <c r="D30" s="8"/>
      <c r="E30" s="8"/>
      <c r="F30" s="8"/>
      <c r="G30" s="30"/>
      <c r="H30" s="9"/>
      <c r="I30" s="48"/>
      <c r="J30" s="48"/>
      <c r="K30" s="10"/>
      <c r="M30" s="8"/>
    </row>
    <row r="31" spans="2:13" s="36" customFormat="1" ht="16.5" thickBot="1">
      <c r="B31" s="37"/>
      <c r="C31" s="38" t="s">
        <v>18</v>
      </c>
      <c r="D31" s="38"/>
      <c r="E31" s="38"/>
      <c r="F31" s="38"/>
      <c r="G31" s="39">
        <f>G18+G21</f>
        <v>14139.53</v>
      </c>
      <c r="H31" s="39">
        <f>H18+H21</f>
        <v>14341.8</v>
      </c>
      <c r="I31" s="39">
        <f>I18+I21</f>
        <v>-3781.119999999999</v>
      </c>
      <c r="J31" s="39">
        <f>J18+J21</f>
        <v>87226.86</v>
      </c>
      <c r="K31" s="40">
        <f>K18+K21</f>
        <v>-83243.47</v>
      </c>
      <c r="M31" s="41"/>
    </row>
    <row r="32" ht="12.75">
      <c r="M32" s="8"/>
    </row>
    <row r="33" ht="12.75">
      <c r="M33" s="8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55">
      <selection activeCell="J42" sqref="J42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29</v>
      </c>
      <c r="D7" s="2"/>
      <c r="E7" s="2"/>
      <c r="F7" s="2"/>
    </row>
    <row r="8" spans="3:6" s="1" customFormat="1" ht="15">
      <c r="C8" s="2" t="s">
        <v>53</v>
      </c>
      <c r="D8" s="2"/>
      <c r="F8" s="2"/>
    </row>
    <row r="10" spans="8:10" ht="12.75">
      <c r="H10" t="s">
        <v>54</v>
      </c>
      <c r="J10" t="s">
        <v>68</v>
      </c>
    </row>
    <row r="12" spans="1:10" s="24" customFormat="1" ht="12.75">
      <c r="A12" s="63"/>
      <c r="B12" s="64"/>
      <c r="C12" s="64"/>
      <c r="D12" s="64"/>
      <c r="E12" s="64"/>
      <c r="F12" s="64" t="s">
        <v>55</v>
      </c>
      <c r="G12" s="64"/>
      <c r="H12" s="64"/>
      <c r="I12" s="64"/>
      <c r="J12" s="65"/>
    </row>
    <row r="13" spans="1:10" ht="12.75">
      <c r="A13" s="9"/>
      <c r="B13" s="66" t="s">
        <v>56</v>
      </c>
      <c r="C13" s="66"/>
      <c r="D13" s="66"/>
      <c r="E13" s="66"/>
      <c r="F13" s="66"/>
      <c r="G13" s="66"/>
      <c r="H13" s="66"/>
      <c r="I13" s="67"/>
      <c r="J13" s="67">
        <v>8658</v>
      </c>
    </row>
    <row r="14" spans="1:10" ht="12.75">
      <c r="A14" s="9"/>
      <c r="B14" s="66" t="s">
        <v>57</v>
      </c>
      <c r="C14" s="66"/>
      <c r="D14" s="66"/>
      <c r="E14" s="66"/>
      <c r="F14" s="66"/>
      <c r="G14" s="66"/>
      <c r="H14" s="66"/>
      <c r="I14" s="67"/>
      <c r="J14" s="67">
        <v>-27424.69</v>
      </c>
    </row>
    <row r="15" spans="1:10" ht="12.75">
      <c r="A15" s="9"/>
      <c r="B15" s="66" t="s">
        <v>58</v>
      </c>
      <c r="C15" s="66"/>
      <c r="D15" s="66"/>
      <c r="E15" s="66"/>
      <c r="F15" s="66"/>
      <c r="G15" s="66"/>
      <c r="H15" s="66"/>
      <c r="I15" s="67"/>
      <c r="J15" s="67"/>
    </row>
    <row r="16" spans="1:10" ht="13.5" thickBot="1">
      <c r="A16" s="9"/>
      <c r="B16" s="68" t="s">
        <v>59</v>
      </c>
      <c r="C16" s="68"/>
      <c r="D16" s="68"/>
      <c r="E16" s="68"/>
      <c r="F16" s="68"/>
      <c r="G16" s="68"/>
      <c r="H16" s="68"/>
      <c r="I16" s="69"/>
      <c r="J16" s="69">
        <f>J14+J15</f>
        <v>-27424.69</v>
      </c>
    </row>
    <row r="17" spans="1:10" ht="12.75">
      <c r="A17" s="48"/>
      <c r="B17" s="70"/>
      <c r="C17" s="4"/>
      <c r="D17" s="4"/>
      <c r="E17" s="4"/>
      <c r="F17" s="4"/>
      <c r="G17" s="4"/>
      <c r="H17" s="4"/>
      <c r="I17" s="71"/>
      <c r="J17" s="72"/>
    </row>
    <row r="18" spans="1:10" s="36" customFormat="1" ht="15.75">
      <c r="A18" s="73"/>
      <c r="B18" s="74" t="s">
        <v>60</v>
      </c>
      <c r="C18" s="41"/>
      <c r="D18" s="41"/>
      <c r="E18" s="41"/>
      <c r="F18" s="41"/>
      <c r="G18" s="41"/>
      <c r="H18" s="41"/>
      <c r="I18" s="75"/>
      <c r="J18" s="76">
        <f>J21</f>
        <v>0</v>
      </c>
    </row>
    <row r="19" spans="1:10" ht="13.5" thickBot="1">
      <c r="A19" s="48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61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6" t="s">
        <v>62</v>
      </c>
      <c r="C21" s="66"/>
      <c r="D21" s="66"/>
      <c r="E21" s="66"/>
      <c r="F21" s="66"/>
      <c r="G21" s="66"/>
      <c r="H21" s="66"/>
      <c r="I21" s="67"/>
      <c r="J21" s="67">
        <f>SUM(J22:J38)</f>
        <v>0</v>
      </c>
    </row>
    <row r="22" spans="1:10" s="24" customFormat="1" ht="12.75">
      <c r="A22" s="30"/>
      <c r="B22" s="26" t="s">
        <v>63</v>
      </c>
      <c r="C22" s="26"/>
      <c r="D22" s="26"/>
      <c r="E22" s="26"/>
      <c r="F22" s="26"/>
      <c r="G22" s="26"/>
      <c r="H22" s="26"/>
      <c r="I22" s="27"/>
      <c r="J22" s="27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82"/>
      <c r="J23" s="82"/>
    </row>
    <row r="24" spans="1:10" ht="12.75">
      <c r="A24" s="9"/>
      <c r="B24" s="8"/>
      <c r="C24" s="8"/>
      <c r="D24" s="8"/>
      <c r="E24" s="8"/>
      <c r="F24" s="8"/>
      <c r="G24" s="8"/>
      <c r="H24" s="8"/>
      <c r="I24" s="82"/>
      <c r="J24" s="82"/>
    </row>
    <row r="25" spans="1:10" ht="12.75">
      <c r="A25" s="9"/>
      <c r="B25" s="8"/>
      <c r="C25" s="8"/>
      <c r="D25" s="8"/>
      <c r="E25" s="8"/>
      <c r="F25" s="8"/>
      <c r="G25" s="8"/>
      <c r="H25" s="8"/>
      <c r="I25" s="82"/>
      <c r="J25" s="82"/>
    </row>
    <row r="26" spans="1:10" ht="12.75">
      <c r="A26" s="9"/>
      <c r="B26" s="8"/>
      <c r="C26" s="8"/>
      <c r="D26" s="8"/>
      <c r="E26" s="8"/>
      <c r="F26" s="8"/>
      <c r="G26" s="8"/>
      <c r="H26" s="8"/>
      <c r="I26" s="82"/>
      <c r="J26" s="82"/>
    </row>
    <row r="27" spans="1:10" ht="12.75">
      <c r="A27" s="9"/>
      <c r="B27" s="8"/>
      <c r="C27" s="8"/>
      <c r="D27" s="8"/>
      <c r="E27" s="8"/>
      <c r="F27" s="8"/>
      <c r="G27" s="8"/>
      <c r="H27" s="8"/>
      <c r="I27" s="82"/>
      <c r="J27" s="82"/>
    </row>
    <row r="28" spans="1:10" ht="12.75">
      <c r="A28" s="9"/>
      <c r="B28" s="8"/>
      <c r="C28" s="8"/>
      <c r="D28" s="8"/>
      <c r="E28" s="8"/>
      <c r="F28" s="8"/>
      <c r="G28" s="8"/>
      <c r="H28" s="8"/>
      <c r="I28" s="82"/>
      <c r="J28" s="82"/>
    </row>
    <row r="29" spans="1:10" ht="12.75">
      <c r="A29" s="9"/>
      <c r="B29" s="8"/>
      <c r="C29" s="8"/>
      <c r="D29" s="8"/>
      <c r="E29" s="8"/>
      <c r="F29" s="8"/>
      <c r="G29" s="8"/>
      <c r="H29" s="8"/>
      <c r="I29" s="82"/>
      <c r="J29" s="82"/>
    </row>
    <row r="30" spans="1:10" ht="12.75">
      <c r="A30" s="9"/>
      <c r="B30" s="8"/>
      <c r="C30" s="8"/>
      <c r="D30" s="8"/>
      <c r="E30" s="8"/>
      <c r="F30" s="8"/>
      <c r="G30" s="8"/>
      <c r="H30" s="8"/>
      <c r="I30" s="82"/>
      <c r="J30" s="82"/>
    </row>
    <row r="31" spans="1:10" ht="12.75">
      <c r="A31" s="9"/>
      <c r="B31" s="8"/>
      <c r="C31" s="8"/>
      <c r="D31" s="8"/>
      <c r="E31" s="8"/>
      <c r="F31" s="8"/>
      <c r="G31" s="8"/>
      <c r="H31" s="8"/>
      <c r="I31" s="82"/>
      <c r="J31" s="82"/>
    </row>
    <row r="32" spans="1:10" ht="12.75">
      <c r="A32" s="9"/>
      <c r="B32" s="8"/>
      <c r="C32" s="8"/>
      <c r="D32" s="8"/>
      <c r="E32" s="8"/>
      <c r="F32" s="8"/>
      <c r="G32" s="8"/>
      <c r="H32" s="8"/>
      <c r="I32" s="82"/>
      <c r="J32" s="82"/>
    </row>
    <row r="33" spans="1:10" ht="12.75">
      <c r="A33" s="9"/>
      <c r="B33" s="8"/>
      <c r="C33" s="8"/>
      <c r="D33" s="8"/>
      <c r="E33" s="8"/>
      <c r="F33" s="8"/>
      <c r="G33" s="8"/>
      <c r="H33" s="8"/>
      <c r="I33" s="82"/>
      <c r="J33" s="82"/>
    </row>
    <row r="34" spans="1:10" ht="12.75">
      <c r="A34" s="9"/>
      <c r="B34" s="8"/>
      <c r="C34" s="8"/>
      <c r="D34" s="8"/>
      <c r="E34" s="8"/>
      <c r="F34" s="8"/>
      <c r="G34" s="8"/>
      <c r="H34" s="8"/>
      <c r="I34" s="82"/>
      <c r="J34" s="82"/>
    </row>
    <row r="35" spans="1:10" ht="12.75">
      <c r="A35" s="9"/>
      <c r="B35" s="8"/>
      <c r="C35" s="8"/>
      <c r="D35" s="8"/>
      <c r="E35" s="8"/>
      <c r="F35" s="8"/>
      <c r="G35" s="8"/>
      <c r="H35" s="8"/>
      <c r="I35" s="82"/>
      <c r="J35" s="82"/>
    </row>
    <row r="36" spans="1:10" ht="12.75">
      <c r="A36" s="9"/>
      <c r="B36" s="8"/>
      <c r="C36" s="8"/>
      <c r="D36" s="8"/>
      <c r="E36" s="8"/>
      <c r="F36" s="8"/>
      <c r="G36" s="8"/>
      <c r="H36" s="8"/>
      <c r="I36" s="82"/>
      <c r="J36" s="82"/>
    </row>
    <row r="37" spans="1:10" ht="12.75">
      <c r="A37" s="9"/>
      <c r="B37" s="8"/>
      <c r="C37" s="8"/>
      <c r="D37" s="8"/>
      <c r="E37" s="8"/>
      <c r="F37" s="8"/>
      <c r="G37" s="8"/>
      <c r="H37" s="8"/>
      <c r="I37" s="82"/>
      <c r="J37" s="82"/>
    </row>
    <row r="38" spans="1:10" ht="12.75">
      <c r="A38" s="9"/>
      <c r="B38" s="8"/>
      <c r="C38" s="8"/>
      <c r="D38" s="8"/>
      <c r="E38" s="8"/>
      <c r="F38" s="8"/>
      <c r="G38" s="8"/>
      <c r="H38" s="8"/>
      <c r="I38" s="82"/>
      <c r="J38" s="82"/>
    </row>
    <row r="39" spans="1:10" s="24" customFormat="1" ht="12.75">
      <c r="A39" s="63"/>
      <c r="B39" s="64"/>
      <c r="C39" s="64"/>
      <c r="D39" s="64"/>
      <c r="E39" s="64"/>
      <c r="F39" s="64" t="s">
        <v>64</v>
      </c>
      <c r="G39" s="64"/>
      <c r="H39" s="64"/>
      <c r="I39" s="64"/>
      <c r="J39" s="65"/>
    </row>
    <row r="40" spans="1:10" ht="12.75">
      <c r="A40" s="9"/>
      <c r="B40" s="66" t="s">
        <v>56</v>
      </c>
      <c r="C40" s="66"/>
      <c r="D40" s="66"/>
      <c r="E40" s="66"/>
      <c r="F40" s="66"/>
      <c r="G40" s="66"/>
      <c r="H40" s="66"/>
      <c r="I40" s="67"/>
      <c r="J40" s="67">
        <v>5683.8</v>
      </c>
    </row>
    <row r="41" spans="1:10" ht="12.75">
      <c r="A41" s="9"/>
      <c r="B41" s="66" t="s">
        <v>57</v>
      </c>
      <c r="C41" s="66"/>
      <c r="D41" s="66"/>
      <c r="E41" s="66"/>
      <c r="F41" s="66"/>
      <c r="G41" s="66"/>
      <c r="H41" s="66"/>
      <c r="I41" s="67"/>
      <c r="J41" s="67">
        <v>-55818.78</v>
      </c>
    </row>
    <row r="42" spans="1:10" ht="12.75">
      <c r="A42" s="9"/>
      <c r="B42" s="66" t="s">
        <v>58</v>
      </c>
      <c r="C42" s="66"/>
      <c r="D42" s="66"/>
      <c r="E42" s="66"/>
      <c r="F42" s="66"/>
      <c r="G42" s="66"/>
      <c r="H42" s="66"/>
      <c r="I42" s="67"/>
      <c r="J42" s="67"/>
    </row>
    <row r="43" spans="1:10" ht="13.5" thickBot="1">
      <c r="A43" s="9"/>
      <c r="B43" s="68" t="s">
        <v>59</v>
      </c>
      <c r="C43" s="68"/>
      <c r="D43" s="68"/>
      <c r="E43" s="68"/>
      <c r="F43" s="68"/>
      <c r="G43" s="68"/>
      <c r="H43" s="68"/>
      <c r="I43" s="69"/>
      <c r="J43" s="69">
        <f>J41+J42</f>
        <v>-55818.78</v>
      </c>
    </row>
    <row r="44" spans="1:10" ht="12.75">
      <c r="A44" s="48"/>
      <c r="B44" s="70"/>
      <c r="C44" s="4"/>
      <c r="D44" s="4"/>
      <c r="E44" s="4"/>
      <c r="F44" s="4"/>
      <c r="G44" s="4"/>
      <c r="H44" s="4"/>
      <c r="I44" s="71"/>
      <c r="J44" s="72"/>
    </row>
    <row r="45" spans="1:10" s="36" customFormat="1" ht="15.75">
      <c r="A45" s="73"/>
      <c r="B45" s="74" t="s">
        <v>65</v>
      </c>
      <c r="C45" s="41"/>
      <c r="D45" s="41"/>
      <c r="E45" s="41"/>
      <c r="F45" s="41"/>
      <c r="G45" s="41"/>
      <c r="H45" s="41"/>
      <c r="I45" s="75"/>
      <c r="J45" s="76">
        <f>J48</f>
        <v>0</v>
      </c>
    </row>
    <row r="46" spans="1:10" ht="13.5" thickBot="1">
      <c r="A46" s="48"/>
      <c r="B46" s="77"/>
      <c r="C46" s="12"/>
      <c r="D46" s="12"/>
      <c r="E46" s="12"/>
      <c r="F46" s="12"/>
      <c r="G46" s="12"/>
      <c r="H46" s="12"/>
      <c r="I46" s="78"/>
      <c r="J46" s="79"/>
    </row>
    <row r="47" spans="1:10" ht="12.75">
      <c r="A47" s="9"/>
      <c r="B47" s="80" t="s">
        <v>61</v>
      </c>
      <c r="C47" s="80"/>
      <c r="D47" s="80"/>
      <c r="E47" s="80"/>
      <c r="F47" s="80"/>
      <c r="G47" s="80"/>
      <c r="H47" s="80"/>
      <c r="I47" s="81"/>
      <c r="J47" s="81"/>
    </row>
    <row r="48" spans="1:10" ht="12.75">
      <c r="A48" s="9"/>
      <c r="B48" s="66" t="s">
        <v>62</v>
      </c>
      <c r="C48" s="66"/>
      <c r="D48" s="66"/>
      <c r="E48" s="66"/>
      <c r="F48" s="66"/>
      <c r="G48" s="66"/>
      <c r="H48" s="66"/>
      <c r="I48" s="67"/>
      <c r="J48" s="67">
        <f>SUM(J49:J71)</f>
        <v>0</v>
      </c>
    </row>
    <row r="49" spans="1:10" s="24" customFormat="1" ht="12.75">
      <c r="A49" s="30"/>
      <c r="B49" s="26" t="s">
        <v>63</v>
      </c>
      <c r="C49" s="26"/>
      <c r="D49" s="26"/>
      <c r="E49" s="26"/>
      <c r="F49" s="26"/>
      <c r="G49" s="26"/>
      <c r="H49" s="26"/>
      <c r="I49" s="27"/>
      <c r="J49" s="27"/>
    </row>
    <row r="50" spans="1:10" ht="12.75">
      <c r="A50" s="9"/>
      <c r="B50" s="83"/>
      <c r="C50" s="8"/>
      <c r="D50" s="8"/>
      <c r="E50" s="8"/>
      <c r="F50" s="8"/>
      <c r="G50" s="8"/>
      <c r="H50" s="8"/>
      <c r="I50" s="82"/>
      <c r="J50" s="82"/>
    </row>
    <row r="51" spans="1:10" ht="12.75">
      <c r="A51" s="9"/>
      <c r="B51" s="8"/>
      <c r="C51" s="8"/>
      <c r="D51" s="8"/>
      <c r="E51" s="8"/>
      <c r="F51" s="8"/>
      <c r="G51" s="8"/>
      <c r="H51" s="8"/>
      <c r="I51" s="82"/>
      <c r="J51" s="82"/>
    </row>
    <row r="52" spans="1:10" ht="12.75">
      <c r="A52" s="9"/>
      <c r="B52" s="8"/>
      <c r="C52" s="8"/>
      <c r="D52" s="8"/>
      <c r="E52" s="8"/>
      <c r="F52" s="8"/>
      <c r="G52" s="8"/>
      <c r="H52" s="8"/>
      <c r="I52" s="82"/>
      <c r="J52" s="82"/>
    </row>
    <row r="53" spans="1:10" ht="12.75">
      <c r="A53" s="9"/>
      <c r="B53" s="8"/>
      <c r="C53" s="8"/>
      <c r="D53" s="8"/>
      <c r="E53" s="8"/>
      <c r="F53" s="8"/>
      <c r="G53" s="8"/>
      <c r="H53" s="8"/>
      <c r="I53" s="82"/>
      <c r="J53" s="82"/>
    </row>
    <row r="54" spans="1:10" ht="12.75">
      <c r="A54" s="9"/>
      <c r="B54" s="8"/>
      <c r="C54" s="8"/>
      <c r="D54" s="8"/>
      <c r="E54" s="8"/>
      <c r="F54" s="8"/>
      <c r="G54" s="8"/>
      <c r="H54" s="8"/>
      <c r="I54" s="82"/>
      <c r="J54" s="82"/>
    </row>
    <row r="55" spans="1:10" ht="12.75">
      <c r="A55" s="9"/>
      <c r="B55" s="8"/>
      <c r="C55" s="8"/>
      <c r="D55" s="8"/>
      <c r="E55" s="8"/>
      <c r="F55" s="8"/>
      <c r="G55" s="8"/>
      <c r="H55" s="8"/>
      <c r="I55" s="82"/>
      <c r="J55" s="82"/>
    </row>
    <row r="56" spans="1:10" ht="12.75">
      <c r="A56" s="9"/>
      <c r="B56" s="8"/>
      <c r="C56" s="8"/>
      <c r="D56" s="8"/>
      <c r="E56" s="8"/>
      <c r="F56" s="8"/>
      <c r="G56" s="8"/>
      <c r="H56" s="8"/>
      <c r="I56" s="82"/>
      <c r="J56" s="82"/>
    </row>
    <row r="57" spans="1:10" ht="12.75">
      <c r="A57" s="9"/>
      <c r="B57" s="8"/>
      <c r="C57" s="8"/>
      <c r="D57" s="8"/>
      <c r="E57" s="8"/>
      <c r="F57" s="8"/>
      <c r="G57" s="8"/>
      <c r="H57" s="8"/>
      <c r="I57" s="82"/>
      <c r="J57" s="82"/>
    </row>
    <row r="58" spans="1:10" ht="12.75">
      <c r="A58" s="9"/>
      <c r="B58" s="8"/>
      <c r="C58" s="8"/>
      <c r="D58" s="8"/>
      <c r="E58" s="8"/>
      <c r="F58" s="8"/>
      <c r="G58" s="8"/>
      <c r="H58" s="8"/>
      <c r="I58" s="82"/>
      <c r="J58" s="82"/>
    </row>
    <row r="59" spans="1:10" ht="12.75">
      <c r="A59" s="9"/>
      <c r="B59" s="8"/>
      <c r="C59" s="8"/>
      <c r="D59" s="8"/>
      <c r="E59" s="8"/>
      <c r="F59" s="8"/>
      <c r="G59" s="8"/>
      <c r="H59" s="8"/>
      <c r="I59" s="82"/>
      <c r="J59" s="82"/>
    </row>
    <row r="60" spans="1:10" ht="12.75">
      <c r="A60" s="9"/>
      <c r="B60" s="8"/>
      <c r="C60" s="8"/>
      <c r="D60" s="8"/>
      <c r="E60" s="8"/>
      <c r="F60" s="8"/>
      <c r="G60" s="8"/>
      <c r="H60" s="8"/>
      <c r="I60" s="82"/>
      <c r="J60" s="82"/>
    </row>
    <row r="61" spans="1:10" ht="12.75">
      <c r="A61" s="9"/>
      <c r="B61" s="8"/>
      <c r="C61" s="8"/>
      <c r="D61" s="8"/>
      <c r="E61" s="8"/>
      <c r="F61" s="8"/>
      <c r="G61" s="8"/>
      <c r="H61" s="8"/>
      <c r="I61" s="82"/>
      <c r="J61" s="82"/>
    </row>
    <row r="62" spans="1:10" ht="12.75">
      <c r="A62" s="9"/>
      <c r="B62" s="8"/>
      <c r="C62" s="8"/>
      <c r="D62" s="8"/>
      <c r="E62" s="8"/>
      <c r="F62" s="8"/>
      <c r="G62" s="8"/>
      <c r="H62" s="8"/>
      <c r="I62" s="82"/>
      <c r="J62" s="82"/>
    </row>
    <row r="63" spans="1:10" ht="12.75">
      <c r="A63" s="9"/>
      <c r="B63" s="8"/>
      <c r="C63" s="8"/>
      <c r="D63" s="8"/>
      <c r="E63" s="8"/>
      <c r="F63" s="8"/>
      <c r="G63" s="8"/>
      <c r="H63" s="8"/>
      <c r="I63" s="82"/>
      <c r="J63" s="82"/>
    </row>
    <row r="64" spans="1:10" ht="12.75">
      <c r="A64" s="9"/>
      <c r="B64" s="8"/>
      <c r="C64" s="8"/>
      <c r="D64" s="8"/>
      <c r="E64" s="8"/>
      <c r="F64" s="8"/>
      <c r="G64" s="8"/>
      <c r="H64" s="8"/>
      <c r="I64" s="82"/>
      <c r="J64" s="82"/>
    </row>
    <row r="65" spans="1:10" ht="12.75">
      <c r="A65" s="9"/>
      <c r="B65" s="8"/>
      <c r="C65" s="8"/>
      <c r="D65" s="8"/>
      <c r="E65" s="8"/>
      <c r="F65" s="8"/>
      <c r="G65" s="8"/>
      <c r="H65" s="8"/>
      <c r="I65" s="82"/>
      <c r="J65" s="82"/>
    </row>
    <row r="66" spans="1:10" ht="12.75">
      <c r="A66" s="9"/>
      <c r="B66" s="8"/>
      <c r="C66" s="8"/>
      <c r="D66" s="8"/>
      <c r="E66" s="8"/>
      <c r="F66" s="8"/>
      <c r="G66" s="8"/>
      <c r="H66" s="8"/>
      <c r="I66" s="82"/>
      <c r="J66" s="82"/>
    </row>
    <row r="67" spans="1:10" ht="12.75">
      <c r="A67" s="9"/>
      <c r="B67" s="8"/>
      <c r="C67" s="8"/>
      <c r="D67" s="8"/>
      <c r="E67" s="8"/>
      <c r="F67" s="8"/>
      <c r="G67" s="8"/>
      <c r="H67" s="8"/>
      <c r="I67" s="82"/>
      <c r="J67" s="82"/>
    </row>
    <row r="68" spans="1:10" ht="12.75">
      <c r="A68" s="9"/>
      <c r="B68" s="8"/>
      <c r="C68" s="8"/>
      <c r="D68" s="8"/>
      <c r="E68" s="8"/>
      <c r="F68" s="8"/>
      <c r="G68" s="8"/>
      <c r="H68" s="8"/>
      <c r="I68" s="82"/>
      <c r="J68" s="82"/>
    </row>
    <row r="69" spans="1:10" ht="12.75">
      <c r="A69" s="9"/>
      <c r="B69" s="8"/>
      <c r="C69" s="8"/>
      <c r="D69" s="8"/>
      <c r="E69" s="8"/>
      <c r="F69" s="8"/>
      <c r="G69" s="8"/>
      <c r="H69" s="8"/>
      <c r="I69" s="82"/>
      <c r="J69" s="82"/>
    </row>
    <row r="70" spans="1:10" ht="12.75">
      <c r="A70" s="9"/>
      <c r="B70" s="8"/>
      <c r="C70" s="8"/>
      <c r="D70" s="8"/>
      <c r="E70" s="8"/>
      <c r="F70" s="8"/>
      <c r="G70" s="8"/>
      <c r="H70" s="8"/>
      <c r="I70" s="82"/>
      <c r="J70" s="82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82"/>
      <c r="J71" s="82"/>
    </row>
    <row r="72" spans="1:10" ht="12.75">
      <c r="A72" s="48"/>
      <c r="B72" s="70"/>
      <c r="C72" s="4"/>
      <c r="D72" s="4"/>
      <c r="E72" s="4"/>
      <c r="F72" s="4"/>
      <c r="G72" s="4"/>
      <c r="H72" s="4"/>
      <c r="I72" s="4"/>
      <c r="J72" s="6"/>
    </row>
    <row r="73" spans="1:10" ht="12.75">
      <c r="A73" s="48"/>
      <c r="B73" s="84" t="s">
        <v>66</v>
      </c>
      <c r="C73" s="8"/>
      <c r="D73" s="8"/>
      <c r="E73" s="8"/>
      <c r="F73" s="8"/>
      <c r="G73" s="8"/>
      <c r="H73" s="8"/>
      <c r="I73" s="8"/>
      <c r="J73" s="85">
        <f>J13+J14-J18+J40+J41-J45</f>
        <v>-68901.67</v>
      </c>
    </row>
    <row r="74" spans="1:10" ht="13.5" thickBot="1">
      <c r="A74" s="48"/>
      <c r="B74" s="77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48"/>
      <c r="B75" s="70"/>
      <c r="C75" s="4"/>
      <c r="D75" s="4"/>
      <c r="E75" s="4"/>
      <c r="F75" s="4"/>
      <c r="G75" s="4"/>
      <c r="H75" s="4"/>
      <c r="I75" s="4"/>
      <c r="J75" s="6"/>
    </row>
    <row r="76" spans="1:10" s="36" customFormat="1" ht="15.75">
      <c r="A76" s="73"/>
      <c r="B76" s="86" t="s">
        <v>67</v>
      </c>
      <c r="C76" s="87"/>
      <c r="D76" s="87"/>
      <c r="E76" s="87"/>
      <c r="F76" s="87"/>
      <c r="G76" s="87"/>
      <c r="H76" s="87"/>
      <c r="I76" s="87"/>
      <c r="J76" s="88">
        <f>J14+J15-J18+J41+J42-J45</f>
        <v>-83243.47</v>
      </c>
    </row>
    <row r="77" spans="1:10" ht="13.5" thickBot="1">
      <c r="A77" s="48"/>
      <c r="B77" s="77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2015-03-11T12:31:59Z</dcterms:modified>
  <cp:category/>
  <cp:version/>
  <cp:contentType/>
  <cp:contentStatus/>
</cp:coreProperties>
</file>