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12" sheetId="1" r:id="rId1"/>
    <sheet name="2013" sheetId="2" r:id="rId2"/>
    <sheet name="201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<sst xmlns="http://schemas.openxmlformats.org/spreadsheetml/2006/main" count="145" uniqueCount="54">
  <si>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</si>
  <si>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</si>
  <si>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</si>
  <si>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</si>
  <si>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</si>
  <si>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</si>
  <si>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</si>
  <si>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</si>
  <si>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</si>
  <si>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</si>
  <si>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</si>
  <si>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</si>
  <si>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</si>
  <si>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</si>
  <si>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</si>
  <si>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</si>
  <si>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</si>
  <si>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</si>
  <si>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Дератизация :</t>
  </si>
  <si>
    <t>Итого :</t>
  </si>
  <si>
    <t>(гр.6-гр.3)</t>
  </si>
  <si>
    <t>Директор ООО "Районная управляющая организация"</t>
  </si>
  <si>
    <t>за период : январь 2012г - декабрь 2012г</t>
  </si>
  <si>
    <t>отработать,руб</t>
  </si>
  <si>
    <t>Договора-10%</t>
  </si>
  <si>
    <t>(гр.4*10%)</t>
  </si>
  <si>
    <t>Итого:</t>
  </si>
  <si>
    <t>Вывоз ТБО :</t>
  </si>
  <si>
    <t>2012г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</si>
  <si>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</si>
  <si>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</si>
  <si>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</si>
  <si>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</si>
  <si>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</si>
  <si>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</si>
  <si>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</si>
  <si>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</si>
  <si>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</si>
  <si>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</si>
  <si>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</si>
  <si>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</si>
  <si>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период : январь 2013г - декабрь 2013г</t>
  </si>
  <si>
    <t>Результат работы</t>
  </si>
  <si>
    <t>2012г :</t>
  </si>
  <si>
    <t>неотработано(-),</t>
  </si>
  <si>
    <t>перевыполнено(+)</t>
  </si>
  <si>
    <t>(от оплаты)</t>
  </si>
  <si>
    <t>(гр.6-гр.7-гр.3)</t>
  </si>
  <si>
    <t>2013г</t>
  </si>
  <si>
    <t>за период : январь 2014г - декабрь 2014г</t>
  </si>
  <si>
    <t>2014г</t>
  </si>
  <si>
    <t>внутридомовых сетей по адресу : д.Морозовица, ул.Центральная, д.97</t>
  </si>
  <si>
    <t>30 м2</t>
  </si>
  <si>
    <t>2013г 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</si>
</sst>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0" xfId="0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0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2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44"/>
  <sheetViews>
    <sheetView workbookViewId="0" topLeftCell="A13">
      <selection activeCell="G41" sqref="G4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21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51</v>
      </c>
      <c r="C7" s="2"/>
      <c r="D7" s="2"/>
      <c r="E7" s="2"/>
    </row>
    <row r="8" spans="2:5" s="1" customFormat="1" ht="15">
      <c r="B8" s="2" t="s">
        <v>22</v>
      </c>
      <c r="C8" s="2"/>
      <c r="E8" s="2"/>
    </row>
    <row r="9" ht="13.5" thickBot="1"/>
    <row r="10" spans="2:11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38" t="s">
        <v>9</v>
      </c>
    </row>
    <row r="11" spans="2:11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9" t="s">
        <v>23</v>
      </c>
    </row>
    <row r="12" spans="2:11" ht="12.75">
      <c r="B12" s="6"/>
      <c r="C12" s="7"/>
      <c r="D12" s="7"/>
      <c r="E12" s="7"/>
      <c r="F12" s="7"/>
      <c r="G12" s="8"/>
      <c r="H12" s="8" t="s">
        <v>10</v>
      </c>
      <c r="I12" s="8" t="s">
        <v>24</v>
      </c>
      <c r="J12" s="8" t="s">
        <v>14</v>
      </c>
      <c r="K12" s="9"/>
    </row>
    <row r="13" spans="2:11" ht="12.75">
      <c r="B13" s="6"/>
      <c r="C13" s="7"/>
      <c r="D13" s="7"/>
      <c r="E13" s="7"/>
      <c r="F13" s="7"/>
      <c r="G13" s="8"/>
      <c r="H13" s="8"/>
      <c r="I13" s="8"/>
      <c r="J13" s="8"/>
      <c r="K13" s="9"/>
    </row>
    <row r="14" spans="2:11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3"/>
    </row>
    <row r="15" spans="2:11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13"/>
    </row>
    <row r="16" spans="2:11" ht="13.5" thickBot="1">
      <c r="B16" s="14">
        <v>1</v>
      </c>
      <c r="C16" s="15"/>
      <c r="D16" s="15"/>
      <c r="E16" s="15">
        <v>2</v>
      </c>
      <c r="F16" s="15"/>
      <c r="G16" s="16">
        <v>3</v>
      </c>
      <c r="H16" s="16">
        <v>4</v>
      </c>
      <c r="I16" s="16">
        <v>5</v>
      </c>
      <c r="J16" s="16">
        <v>6</v>
      </c>
      <c r="K16" s="17">
        <v>7</v>
      </c>
    </row>
    <row r="17" spans="2:11" ht="13.5" thickBot="1">
      <c r="B17" s="6"/>
      <c r="C17" s="7"/>
      <c r="D17" s="7"/>
      <c r="E17" s="7"/>
      <c r="F17" s="7"/>
      <c r="G17" s="8"/>
      <c r="H17" s="8"/>
      <c r="I17" s="8" t="s">
        <v>25</v>
      </c>
      <c r="J17" s="8" t="s">
        <v>15</v>
      </c>
      <c r="K17" s="9" t="s">
        <v>20</v>
      </c>
    </row>
    <row r="18" spans="2:13" s="2" customFormat="1" ht="15.75" thickBot="1">
      <c r="B18" s="18">
        <v>1</v>
      </c>
      <c r="C18" s="19" t="s">
        <v>16</v>
      </c>
      <c r="D18" s="19"/>
      <c r="E18" s="19"/>
      <c r="F18" s="19"/>
      <c r="G18" s="20">
        <f>SUM(G19:G20)</f>
        <v>0</v>
      </c>
      <c r="H18" s="18">
        <v>2116.8</v>
      </c>
      <c r="I18" s="21">
        <f>H18*10%</f>
        <v>211.68000000000004</v>
      </c>
      <c r="J18" s="21">
        <f>H18-I18</f>
        <v>1905.1200000000001</v>
      </c>
      <c r="K18" s="22">
        <f>J18-G18</f>
        <v>1905.1200000000001</v>
      </c>
      <c r="M18" s="39"/>
    </row>
    <row r="19" spans="2:13" s="23" customFormat="1" ht="12.75">
      <c r="B19" s="24"/>
      <c r="C19" s="25"/>
      <c r="D19" s="25"/>
      <c r="E19" s="25"/>
      <c r="F19" s="25"/>
      <c r="G19" s="40"/>
      <c r="H19" s="41"/>
      <c r="I19" s="42"/>
      <c r="J19" s="42"/>
      <c r="K19" s="43"/>
      <c r="L19" s="44"/>
      <c r="M19" s="43"/>
    </row>
    <row r="20" spans="2:13" ht="13.5" thickBot="1">
      <c r="B20" s="6"/>
      <c r="C20" s="7"/>
      <c r="D20" s="7"/>
      <c r="E20" s="7"/>
      <c r="F20" s="7"/>
      <c r="G20" s="8"/>
      <c r="H20" s="8"/>
      <c r="I20" s="8"/>
      <c r="J20" s="8"/>
      <c r="K20" s="9"/>
      <c r="M20" s="7"/>
    </row>
    <row r="21" spans="2:13" s="2" customFormat="1" ht="15.75" thickBot="1">
      <c r="B21" s="18">
        <v>2</v>
      </c>
      <c r="C21" s="19" t="s">
        <v>17</v>
      </c>
      <c r="D21" s="19"/>
      <c r="E21" s="19"/>
      <c r="F21" s="19"/>
      <c r="G21" s="20">
        <f>G24+G26+G40</f>
        <v>407</v>
      </c>
      <c r="H21" s="19">
        <v>502.2</v>
      </c>
      <c r="I21" s="45">
        <f>H21*10%</f>
        <v>50.22</v>
      </c>
      <c r="J21" s="21">
        <f>H21-I21</f>
        <v>451.98</v>
      </c>
      <c r="K21" s="22">
        <f>J21-G21</f>
        <v>44.98000000000002</v>
      </c>
      <c r="M21" s="39"/>
    </row>
    <row r="22" spans="2:13" s="23" customFormat="1" ht="12.75">
      <c r="B22" s="24"/>
      <c r="C22" s="25"/>
      <c r="D22" s="25"/>
      <c r="E22" s="25"/>
      <c r="F22" s="25"/>
      <c r="G22" s="46"/>
      <c r="H22" s="26"/>
      <c r="I22" s="41"/>
      <c r="J22" s="26"/>
      <c r="K22" s="26"/>
      <c r="L22" s="46"/>
      <c r="M22" s="25"/>
    </row>
    <row r="23" spans="2:13" ht="13.5" thickBot="1">
      <c r="B23" s="6"/>
      <c r="C23" s="47"/>
      <c r="D23" s="7"/>
      <c r="E23" s="7"/>
      <c r="F23" s="7"/>
      <c r="G23" s="8"/>
      <c r="H23" s="8"/>
      <c r="I23" s="8"/>
      <c r="J23" s="8"/>
      <c r="K23" s="9"/>
      <c r="M23" s="7"/>
    </row>
    <row r="24" spans="2:13" s="23" customFormat="1" ht="15.75" thickBot="1">
      <c r="B24" s="24"/>
      <c r="C24" s="35" t="s">
        <v>26</v>
      </c>
      <c r="D24" s="25"/>
      <c r="E24" s="25"/>
      <c r="F24" s="25"/>
      <c r="G24" s="48">
        <f>SUM(G22:G23)</f>
        <v>0</v>
      </c>
      <c r="H24" s="26"/>
      <c r="I24" s="26"/>
      <c r="J24" s="26"/>
      <c r="K24" s="27"/>
      <c r="M24" s="25"/>
    </row>
    <row r="25" spans="2:13" ht="13.5" thickBot="1">
      <c r="B25" s="6"/>
      <c r="C25" s="7"/>
      <c r="D25" s="7"/>
      <c r="E25" s="7"/>
      <c r="F25" s="7"/>
      <c r="G25" s="8"/>
      <c r="H25" s="8"/>
      <c r="I25" s="8"/>
      <c r="J25" s="8"/>
      <c r="K25" s="9"/>
      <c r="M25" s="7"/>
    </row>
    <row r="26" spans="2:13" s="2" customFormat="1" ht="15.75" thickBot="1">
      <c r="B26" s="18"/>
      <c r="C26" s="19" t="s">
        <v>27</v>
      </c>
      <c r="D26" s="19"/>
      <c r="E26" s="49" t="s">
        <v>52</v>
      </c>
      <c r="F26" s="19"/>
      <c r="G26" s="48">
        <f>SUM(G27:G39)</f>
        <v>330.2</v>
      </c>
      <c r="H26" s="19"/>
      <c r="I26" s="28"/>
      <c r="J26" s="28"/>
      <c r="K26" s="29"/>
      <c r="M26" s="39"/>
    </row>
    <row r="27" spans="2:12" s="23" customFormat="1" ht="12.75">
      <c r="B27" s="24" t="s">
        <v>28</v>
      </c>
      <c r="C27" s="23" t="s">
        <v>29</v>
      </c>
      <c r="E27" s="25"/>
      <c r="F27" s="25"/>
      <c r="G27" s="26">
        <v>10.2</v>
      </c>
      <c r="H27" s="26"/>
      <c r="I27" s="26"/>
      <c r="J27" s="26"/>
      <c r="K27" s="26"/>
      <c r="L27" s="27"/>
    </row>
    <row r="28" spans="2:12" s="23" customFormat="1" ht="12.75">
      <c r="B28" s="41"/>
      <c r="C28" s="23" t="s">
        <v>30</v>
      </c>
      <c r="E28" s="25"/>
      <c r="F28" s="25"/>
      <c r="G28" s="26">
        <v>17.07</v>
      </c>
      <c r="H28" s="26"/>
      <c r="I28" s="26"/>
      <c r="J28" s="26"/>
      <c r="K28" s="26"/>
      <c r="L28" s="27"/>
    </row>
    <row r="29" spans="2:13" s="23" customFormat="1" ht="12.75">
      <c r="B29" s="24"/>
      <c r="C29" s="25" t="s">
        <v>31</v>
      </c>
      <c r="D29" s="25"/>
      <c r="E29" s="25"/>
      <c r="F29" s="25"/>
      <c r="G29" s="26">
        <v>27.92</v>
      </c>
      <c r="H29" s="25"/>
      <c r="I29" s="26"/>
      <c r="J29" s="26"/>
      <c r="K29" s="27"/>
      <c r="M29" s="25"/>
    </row>
    <row r="30" spans="2:13" s="23" customFormat="1" ht="12.75">
      <c r="B30" s="24"/>
      <c r="C30" s="25" t="s">
        <v>32</v>
      </c>
      <c r="D30" s="25"/>
      <c r="E30" s="25"/>
      <c r="F30" s="25"/>
      <c r="G30" s="26">
        <v>27.75</v>
      </c>
      <c r="H30" s="25"/>
      <c r="I30" s="26"/>
      <c r="J30" s="26"/>
      <c r="K30" s="46"/>
      <c r="M30" s="25"/>
    </row>
    <row r="31" spans="2:12" s="23" customFormat="1" ht="12.75">
      <c r="B31" s="24"/>
      <c r="C31" s="23" t="s">
        <v>33</v>
      </c>
      <c r="D31" s="25"/>
      <c r="E31" s="25"/>
      <c r="F31" s="25"/>
      <c r="G31" s="26">
        <v>19.05</v>
      </c>
      <c r="H31" s="26"/>
      <c r="I31" s="26"/>
      <c r="J31" s="26"/>
      <c r="K31" s="26"/>
      <c r="L31" s="27"/>
    </row>
    <row r="32" spans="2:12" s="23" customFormat="1" ht="12.75">
      <c r="B32" s="24"/>
      <c r="C32" s="23" t="s">
        <v>34</v>
      </c>
      <c r="D32" s="25"/>
      <c r="E32" s="25"/>
      <c r="F32" s="25"/>
      <c r="G32" s="26">
        <v>34.92</v>
      </c>
      <c r="H32" s="26"/>
      <c r="I32" s="26"/>
      <c r="J32" s="26"/>
      <c r="K32" s="26"/>
      <c r="L32" s="27"/>
    </row>
    <row r="33" spans="2:12" s="23" customFormat="1" ht="12.75">
      <c r="B33" s="24"/>
      <c r="C33" s="23" t="s">
        <v>35</v>
      </c>
      <c r="D33" s="25"/>
      <c r="E33" s="25"/>
      <c r="F33" s="25"/>
      <c r="G33" s="26">
        <v>28.29</v>
      </c>
      <c r="H33" s="26"/>
      <c r="I33" s="26"/>
      <c r="J33" s="26"/>
      <c r="K33" s="26"/>
      <c r="L33" s="27"/>
    </row>
    <row r="34" spans="2:12" s="23" customFormat="1" ht="12.75">
      <c r="B34" s="24"/>
      <c r="C34" s="25" t="s">
        <v>36</v>
      </c>
      <c r="D34" s="25"/>
      <c r="E34" s="25"/>
      <c r="F34" s="25"/>
      <c r="G34" s="26">
        <v>38.97</v>
      </c>
      <c r="H34" s="26"/>
      <c r="I34" s="26"/>
      <c r="J34" s="26"/>
      <c r="K34" s="26"/>
      <c r="L34" s="27"/>
    </row>
    <row r="35" spans="2:12" s="23" customFormat="1" ht="12.75">
      <c r="B35" s="24"/>
      <c r="C35" s="25" t="s">
        <v>37</v>
      </c>
      <c r="D35" s="25"/>
      <c r="E35" s="25"/>
      <c r="F35" s="25"/>
      <c r="G35" s="26">
        <v>30.03</v>
      </c>
      <c r="H35" s="26"/>
      <c r="I35" s="26"/>
      <c r="J35" s="26"/>
      <c r="K35" s="26"/>
      <c r="L35" s="27"/>
    </row>
    <row r="36" spans="2:12" s="23" customFormat="1" ht="12.75">
      <c r="B36" s="24"/>
      <c r="C36" s="23" t="s">
        <v>38</v>
      </c>
      <c r="D36" s="25"/>
      <c r="E36" s="25"/>
      <c r="F36" s="25"/>
      <c r="G36" s="26">
        <v>36.18</v>
      </c>
      <c r="H36" s="26"/>
      <c r="I36" s="26"/>
      <c r="J36" s="26"/>
      <c r="K36" s="26"/>
      <c r="L36" s="27"/>
    </row>
    <row r="37" spans="2:12" s="23" customFormat="1" ht="12.75">
      <c r="B37" s="24"/>
      <c r="C37" s="23" t="s">
        <v>39</v>
      </c>
      <c r="D37" s="25"/>
      <c r="E37" s="25"/>
      <c r="F37" s="25"/>
      <c r="G37" s="26">
        <v>34.32</v>
      </c>
      <c r="H37" s="26"/>
      <c r="I37" s="26"/>
      <c r="J37" s="26"/>
      <c r="K37" s="26"/>
      <c r="L37" s="27"/>
    </row>
    <row r="38" spans="2:12" s="23" customFormat="1" ht="12.75">
      <c r="B38" s="24"/>
      <c r="C38" s="23" t="s">
        <v>40</v>
      </c>
      <c r="D38" s="25"/>
      <c r="E38" s="25"/>
      <c r="F38" s="25"/>
      <c r="G38" s="26">
        <v>25.5</v>
      </c>
      <c r="H38" s="26"/>
      <c r="I38" s="26"/>
      <c r="J38" s="26"/>
      <c r="K38" s="26"/>
      <c r="L38" s="27"/>
    </row>
    <row r="39" spans="2:13" s="23" customFormat="1" ht="13.5" thickBot="1">
      <c r="B39" s="24"/>
      <c r="C39" s="25"/>
      <c r="D39" s="25"/>
      <c r="E39" s="25"/>
      <c r="F39" s="25"/>
      <c r="G39" s="50"/>
      <c r="H39" s="25"/>
      <c r="I39" s="26"/>
      <c r="J39" s="26"/>
      <c r="K39" s="27"/>
      <c r="M39" s="25"/>
    </row>
    <row r="40" spans="2:13" s="2" customFormat="1" ht="15.75" thickBot="1">
      <c r="B40" s="18"/>
      <c r="C40" s="19" t="s">
        <v>18</v>
      </c>
      <c r="D40" s="19"/>
      <c r="E40" s="19"/>
      <c r="F40" s="19"/>
      <c r="G40" s="48">
        <f>SUM(G41:G41)</f>
        <v>76.8</v>
      </c>
      <c r="H40" s="19"/>
      <c r="I40" s="28"/>
      <c r="J40" s="28"/>
      <c r="K40" s="29"/>
      <c r="M40" s="39"/>
    </row>
    <row r="41" spans="2:13" ht="13.5" thickBot="1">
      <c r="B41" s="24" t="s">
        <v>28</v>
      </c>
      <c r="C41" s="7"/>
      <c r="D41" s="7"/>
      <c r="E41" s="7"/>
      <c r="F41" s="7"/>
      <c r="G41" s="26">
        <v>76.8</v>
      </c>
      <c r="H41" s="8"/>
      <c r="I41" s="8"/>
      <c r="J41" s="8"/>
      <c r="K41" s="9"/>
      <c r="M41" s="7"/>
    </row>
    <row r="42" spans="2:13" s="30" customFormat="1" ht="16.5" thickBot="1">
      <c r="B42" s="31"/>
      <c r="C42" s="32" t="s">
        <v>19</v>
      </c>
      <c r="D42" s="32"/>
      <c r="E42" s="32"/>
      <c r="F42" s="32"/>
      <c r="G42" s="33">
        <f>G18+G21</f>
        <v>407</v>
      </c>
      <c r="H42" s="33">
        <f>H18+H21</f>
        <v>2619</v>
      </c>
      <c r="I42" s="34">
        <f>I18+I21</f>
        <v>261.90000000000003</v>
      </c>
      <c r="J42" s="34">
        <f>J18+J21</f>
        <v>2357.1000000000004</v>
      </c>
      <c r="K42" s="34">
        <f>K18+K21</f>
        <v>1950.1000000000001</v>
      </c>
      <c r="M42" s="51"/>
    </row>
    <row r="43" ht="12.75">
      <c r="M43" s="7"/>
    </row>
    <row r="44" ht="12.75">
      <c r="M44" s="7"/>
    </row>
    <row r="48" s="23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8"/>
  <sheetViews>
    <sheetView workbookViewId="0" topLeftCell="C19">
      <selection activeCell="J37" sqref="J3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21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51</v>
      </c>
      <c r="C7" s="2"/>
      <c r="D7" s="2"/>
      <c r="E7" s="2"/>
    </row>
    <row r="8" spans="2:5" s="1" customFormat="1" ht="15">
      <c r="B8" s="2" t="s">
        <v>41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42</v>
      </c>
      <c r="L10" s="38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43</v>
      </c>
      <c r="L11" s="9" t="s">
        <v>23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24</v>
      </c>
      <c r="J12" s="8" t="s">
        <v>14</v>
      </c>
      <c r="K12" s="8" t="s">
        <v>44</v>
      </c>
      <c r="L12" s="9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45</v>
      </c>
      <c r="L13" s="9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46</v>
      </c>
      <c r="L14" s="13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37"/>
      <c r="L15" s="13"/>
    </row>
    <row r="16" spans="2:12" ht="13.5" thickBot="1">
      <c r="B16" s="14">
        <v>1</v>
      </c>
      <c r="C16" s="15"/>
      <c r="D16" s="15"/>
      <c r="E16" s="15">
        <v>2</v>
      </c>
      <c r="F16" s="15"/>
      <c r="G16" s="16">
        <v>3</v>
      </c>
      <c r="H16" s="16">
        <v>4</v>
      </c>
      <c r="I16" s="16">
        <v>5</v>
      </c>
      <c r="J16" s="16">
        <v>6</v>
      </c>
      <c r="K16" s="52">
        <v>7</v>
      </c>
      <c r="L16" s="17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25</v>
      </c>
      <c r="J17" s="8" t="s">
        <v>15</v>
      </c>
      <c r="K17" s="36"/>
      <c r="L17" s="9" t="s">
        <v>47</v>
      </c>
    </row>
    <row r="18" spans="2:14" s="2" customFormat="1" ht="15.75" thickBot="1">
      <c r="B18" s="18">
        <v>1</v>
      </c>
      <c r="C18" s="19" t="s">
        <v>16</v>
      </c>
      <c r="D18" s="19"/>
      <c r="E18" s="19"/>
      <c r="F18" s="19"/>
      <c r="G18" s="20">
        <f>SUM(G19:G23)</f>
        <v>0</v>
      </c>
      <c r="H18" s="18">
        <v>2217.6</v>
      </c>
      <c r="I18" s="21">
        <f>H18*10%</f>
        <v>221.76</v>
      </c>
      <c r="J18" s="21">
        <f>H18-I18</f>
        <v>1995.84</v>
      </c>
      <c r="K18" s="53">
        <v>-1905.12</v>
      </c>
      <c r="L18" s="22">
        <f>J18-K18-G18</f>
        <v>3900.96</v>
      </c>
      <c r="N18" s="39"/>
    </row>
    <row r="19" spans="2:14" s="2" customFormat="1" ht="15">
      <c r="B19" s="54"/>
      <c r="C19" s="25"/>
      <c r="D19" s="25"/>
      <c r="E19" s="39"/>
      <c r="F19" s="39"/>
      <c r="G19" s="55"/>
      <c r="H19" s="56"/>
      <c r="I19" s="57"/>
      <c r="J19" s="57"/>
      <c r="K19" s="57"/>
      <c r="L19" s="57"/>
      <c r="M19" s="58"/>
      <c r="N19" s="39"/>
    </row>
    <row r="20" spans="2:14" s="1" customFormat="1" ht="13.5" customHeight="1">
      <c r="B20" s="59"/>
      <c r="C20" s="60"/>
      <c r="D20" s="60"/>
      <c r="E20" s="61"/>
      <c r="F20" s="61"/>
      <c r="G20" s="62"/>
      <c r="H20" s="63"/>
      <c r="I20" s="64"/>
      <c r="J20" s="64"/>
      <c r="K20" s="64"/>
      <c r="L20" s="64"/>
      <c r="M20" s="65"/>
      <c r="N20" s="61"/>
    </row>
    <row r="21" spans="2:14" s="1" customFormat="1" ht="13.5" customHeight="1">
      <c r="B21" s="59"/>
      <c r="C21" s="60"/>
      <c r="D21" s="60"/>
      <c r="E21" s="61"/>
      <c r="F21" s="61"/>
      <c r="G21" s="62"/>
      <c r="H21" s="63"/>
      <c r="I21" s="64"/>
      <c r="J21" s="64"/>
      <c r="K21" s="64"/>
      <c r="L21" s="64"/>
      <c r="M21" s="65"/>
      <c r="N21" s="61"/>
    </row>
    <row r="22" spans="2:14" s="1" customFormat="1" ht="13.5" customHeight="1">
      <c r="B22" s="59"/>
      <c r="C22" s="60"/>
      <c r="D22" s="60"/>
      <c r="E22" s="61"/>
      <c r="F22" s="61"/>
      <c r="G22" s="62"/>
      <c r="H22" s="63"/>
      <c r="I22" s="64"/>
      <c r="J22" s="64"/>
      <c r="K22" s="66"/>
      <c r="L22" s="67"/>
      <c r="M22" s="66"/>
      <c r="N22" s="61"/>
    </row>
    <row r="23" spans="2:14" ht="13.5" thickBot="1">
      <c r="B23" s="6"/>
      <c r="C23" s="7"/>
      <c r="D23" s="7"/>
      <c r="E23" s="7"/>
      <c r="F23" s="7"/>
      <c r="G23" s="8"/>
      <c r="H23" s="8"/>
      <c r="I23" s="8"/>
      <c r="J23" s="8"/>
      <c r="K23" s="36"/>
      <c r="L23" s="9"/>
      <c r="N23" s="7"/>
    </row>
    <row r="24" spans="2:14" s="2" customFormat="1" ht="15.75" thickBot="1">
      <c r="B24" s="18">
        <v>2</v>
      </c>
      <c r="C24" s="19" t="s">
        <v>17</v>
      </c>
      <c r="D24" s="19"/>
      <c r="E24" s="19"/>
      <c r="F24" s="19"/>
      <c r="G24" s="20">
        <f>G28+G30+G44</f>
        <v>963.69</v>
      </c>
      <c r="H24" s="18">
        <v>1051.2</v>
      </c>
      <c r="I24" s="45">
        <f>H24*10%</f>
        <v>105.12</v>
      </c>
      <c r="J24" s="21">
        <f>H24-I24</f>
        <v>946.08</v>
      </c>
      <c r="K24" s="53">
        <v>-44.98</v>
      </c>
      <c r="L24" s="22">
        <f>J24-K24-G24</f>
        <v>27.370000000000005</v>
      </c>
      <c r="N24" s="39"/>
    </row>
    <row r="25" spans="2:14" s="23" customFormat="1" ht="12.75">
      <c r="B25" s="24"/>
      <c r="C25" s="25"/>
      <c r="D25" s="25"/>
      <c r="E25" s="25"/>
      <c r="F25" s="25"/>
      <c r="G25" s="46"/>
      <c r="H25" s="26"/>
      <c r="I25" s="41"/>
      <c r="J25" s="26"/>
      <c r="K25" s="26"/>
      <c r="L25" s="26"/>
      <c r="M25" s="46"/>
      <c r="N25" s="25"/>
    </row>
    <row r="26" spans="2:14" s="23" customFormat="1" ht="12.75">
      <c r="B26" s="24"/>
      <c r="C26" s="25"/>
      <c r="D26" s="25"/>
      <c r="E26" s="25"/>
      <c r="F26" s="25"/>
      <c r="G26" s="46"/>
      <c r="H26" s="26"/>
      <c r="I26" s="41"/>
      <c r="J26" s="26"/>
      <c r="K26" s="46"/>
      <c r="L26" s="46"/>
      <c r="M26" s="25"/>
      <c r="N26" s="25"/>
    </row>
    <row r="27" spans="2:14" ht="13.5" thickBot="1">
      <c r="B27" s="6"/>
      <c r="C27" s="47"/>
      <c r="D27" s="7"/>
      <c r="E27" s="7"/>
      <c r="F27" s="7"/>
      <c r="G27" s="8"/>
      <c r="H27" s="8"/>
      <c r="I27" s="8"/>
      <c r="J27" s="8"/>
      <c r="K27" s="36"/>
      <c r="L27" s="9"/>
      <c r="N27" s="7"/>
    </row>
    <row r="28" spans="2:14" s="23" customFormat="1" ht="15.75" thickBot="1">
      <c r="B28" s="24"/>
      <c r="C28" s="35" t="s">
        <v>26</v>
      </c>
      <c r="D28" s="25"/>
      <c r="E28" s="25"/>
      <c r="F28" s="25"/>
      <c r="G28" s="48">
        <f>SUM(G25:G27)</f>
        <v>0</v>
      </c>
      <c r="H28" s="26"/>
      <c r="I28" s="26"/>
      <c r="J28" s="26"/>
      <c r="K28" s="46"/>
      <c r="L28" s="27"/>
      <c r="N28" s="25"/>
    </row>
    <row r="29" spans="2:14" ht="13.5" thickBot="1">
      <c r="B29" s="6"/>
      <c r="C29" s="7"/>
      <c r="D29" s="7"/>
      <c r="E29" s="7"/>
      <c r="F29" s="7"/>
      <c r="G29" s="8"/>
      <c r="H29" s="8"/>
      <c r="I29" s="8"/>
      <c r="J29" s="8"/>
      <c r="K29" s="36"/>
      <c r="L29" s="9"/>
      <c r="N29" s="7"/>
    </row>
    <row r="30" spans="2:13" s="2" customFormat="1" ht="15.75" thickBot="1">
      <c r="B30" s="18"/>
      <c r="C30" s="19" t="s">
        <v>27</v>
      </c>
      <c r="D30" s="19"/>
      <c r="E30" s="49" t="s">
        <v>52</v>
      </c>
      <c r="F30" s="19"/>
      <c r="G30" s="48">
        <f>SUM(G31:G43)</f>
        <v>886.8900000000001</v>
      </c>
      <c r="H30" s="19"/>
      <c r="I30" s="28"/>
      <c r="J30" s="28"/>
      <c r="K30" s="29"/>
      <c r="M30" s="39"/>
    </row>
    <row r="31" spans="2:12" s="23" customFormat="1" ht="12.75">
      <c r="B31" s="24" t="s">
        <v>48</v>
      </c>
      <c r="C31" s="23" t="s">
        <v>29</v>
      </c>
      <c r="E31" s="25"/>
      <c r="F31" s="25"/>
      <c r="G31" s="26">
        <v>92.1</v>
      </c>
      <c r="H31" s="26"/>
      <c r="I31" s="26"/>
      <c r="J31" s="26"/>
      <c r="K31" s="26"/>
      <c r="L31" s="27"/>
    </row>
    <row r="32" spans="2:12" s="23" customFormat="1" ht="12.75">
      <c r="B32" s="41"/>
      <c r="C32" s="23" t="s">
        <v>30</v>
      </c>
      <c r="E32" s="25"/>
      <c r="F32" s="25"/>
      <c r="G32" s="26">
        <v>59.31</v>
      </c>
      <c r="H32" s="26"/>
      <c r="I32" s="26"/>
      <c r="J32" s="26"/>
      <c r="K32" s="26"/>
      <c r="L32" s="27"/>
    </row>
    <row r="33" spans="2:13" s="23" customFormat="1" ht="12.75">
      <c r="B33" s="24"/>
      <c r="C33" s="25" t="s">
        <v>31</v>
      </c>
      <c r="D33" s="25"/>
      <c r="E33" s="25"/>
      <c r="F33" s="25"/>
      <c r="G33" s="26">
        <v>73.2</v>
      </c>
      <c r="H33" s="25"/>
      <c r="I33" s="26"/>
      <c r="J33" s="26"/>
      <c r="K33" s="27"/>
      <c r="M33" s="25"/>
    </row>
    <row r="34" spans="2:13" s="23" customFormat="1" ht="12.75">
      <c r="B34" s="24"/>
      <c r="C34" s="25" t="s">
        <v>32</v>
      </c>
      <c r="D34" s="25"/>
      <c r="E34" s="25"/>
      <c r="F34" s="25"/>
      <c r="G34" s="26">
        <v>73.86</v>
      </c>
      <c r="H34" s="25"/>
      <c r="I34" s="26"/>
      <c r="J34" s="26"/>
      <c r="K34" s="46"/>
      <c r="M34" s="25"/>
    </row>
    <row r="35" spans="2:12" s="23" customFormat="1" ht="12.75">
      <c r="B35" s="24"/>
      <c r="C35" s="23" t="s">
        <v>33</v>
      </c>
      <c r="D35" s="25"/>
      <c r="E35" s="25"/>
      <c r="F35" s="25"/>
      <c r="G35" s="26">
        <v>77.64</v>
      </c>
      <c r="H35" s="26"/>
      <c r="I35" s="26"/>
      <c r="J35" s="26"/>
      <c r="K35" s="26"/>
      <c r="L35" s="27"/>
    </row>
    <row r="36" spans="2:12" s="23" customFormat="1" ht="12.75">
      <c r="B36" s="24"/>
      <c r="C36" s="23" t="s">
        <v>34</v>
      </c>
      <c r="D36" s="25"/>
      <c r="E36" s="25"/>
      <c r="F36" s="25"/>
      <c r="G36" s="26">
        <v>66.72</v>
      </c>
      <c r="H36" s="26"/>
      <c r="I36" s="26"/>
      <c r="J36" s="26"/>
      <c r="K36" s="26"/>
      <c r="L36" s="27"/>
    </row>
    <row r="37" spans="2:12" s="23" customFormat="1" ht="12.75">
      <c r="B37" s="24"/>
      <c r="C37" s="23" t="s">
        <v>35</v>
      </c>
      <c r="D37" s="25"/>
      <c r="E37" s="25"/>
      <c r="F37" s="25"/>
      <c r="G37" s="26">
        <v>78.87</v>
      </c>
      <c r="H37" s="26"/>
      <c r="I37" s="26"/>
      <c r="J37" s="26"/>
      <c r="K37" s="26"/>
      <c r="L37" s="27"/>
    </row>
    <row r="38" spans="2:12" s="23" customFormat="1" ht="12.75">
      <c r="B38" s="24"/>
      <c r="C38" s="25" t="s">
        <v>36</v>
      </c>
      <c r="D38" s="25"/>
      <c r="E38" s="25"/>
      <c r="F38" s="25"/>
      <c r="G38" s="26">
        <v>74.58</v>
      </c>
      <c r="H38" s="26"/>
      <c r="I38" s="26"/>
      <c r="J38" s="26"/>
      <c r="K38" s="26"/>
      <c r="L38" s="27"/>
    </row>
    <row r="39" spans="2:12" s="23" customFormat="1" ht="12.75">
      <c r="B39" s="24"/>
      <c r="C39" s="25" t="s">
        <v>37</v>
      </c>
      <c r="D39" s="25"/>
      <c r="E39" s="25"/>
      <c r="F39" s="25"/>
      <c r="G39" s="26">
        <v>66.66</v>
      </c>
      <c r="H39" s="26"/>
      <c r="I39" s="26"/>
      <c r="J39" s="26"/>
      <c r="K39" s="26"/>
      <c r="L39" s="27"/>
    </row>
    <row r="40" spans="2:12" s="23" customFormat="1" ht="12.75">
      <c r="B40" s="24"/>
      <c r="C40" s="23" t="s">
        <v>38</v>
      </c>
      <c r="D40" s="25"/>
      <c r="E40" s="25"/>
      <c r="F40" s="25"/>
      <c r="G40" s="26">
        <v>81</v>
      </c>
      <c r="H40" s="26"/>
      <c r="I40" s="26"/>
      <c r="J40" s="26"/>
      <c r="K40" s="26"/>
      <c r="L40" s="27"/>
    </row>
    <row r="41" spans="2:12" s="23" customFormat="1" ht="12.75">
      <c r="B41" s="24"/>
      <c r="C41" s="23" t="s">
        <v>39</v>
      </c>
      <c r="D41" s="25"/>
      <c r="E41" s="25"/>
      <c r="F41" s="25"/>
      <c r="G41" s="26">
        <v>71.49</v>
      </c>
      <c r="H41" s="26"/>
      <c r="I41" s="26"/>
      <c r="J41" s="26"/>
      <c r="K41" s="26"/>
      <c r="L41" s="27"/>
    </row>
    <row r="42" spans="2:12" s="23" customFormat="1" ht="12.75">
      <c r="B42" s="24"/>
      <c r="C42" s="23" t="s">
        <v>40</v>
      </c>
      <c r="D42" s="25"/>
      <c r="E42" s="25"/>
      <c r="F42" s="25"/>
      <c r="G42" s="26">
        <v>71.46</v>
      </c>
      <c r="H42" s="26"/>
      <c r="I42" s="26"/>
      <c r="J42" s="26"/>
      <c r="K42" s="26"/>
      <c r="L42" s="27"/>
    </row>
    <row r="43" spans="2:13" s="23" customFormat="1" ht="13.5" thickBot="1">
      <c r="B43" s="24"/>
      <c r="C43" s="25"/>
      <c r="D43" s="25"/>
      <c r="E43" s="25"/>
      <c r="F43" s="25"/>
      <c r="G43" s="50"/>
      <c r="H43" s="25"/>
      <c r="I43" s="26"/>
      <c r="J43" s="26"/>
      <c r="K43" s="27"/>
      <c r="M43" s="25"/>
    </row>
    <row r="44" spans="2:14" s="2" customFormat="1" ht="15.75" thickBot="1">
      <c r="B44" s="18"/>
      <c r="C44" s="19" t="s">
        <v>18</v>
      </c>
      <c r="D44" s="19"/>
      <c r="E44" s="19"/>
      <c r="F44" s="19"/>
      <c r="G44" s="48">
        <f>SUM(G45:G45)</f>
        <v>76.8</v>
      </c>
      <c r="H44" s="19"/>
      <c r="I44" s="28"/>
      <c r="J44" s="28"/>
      <c r="K44" s="68"/>
      <c r="L44" s="29"/>
      <c r="N44" s="39"/>
    </row>
    <row r="45" spans="2:14" ht="13.5" thickBot="1">
      <c r="B45" s="24" t="s">
        <v>48</v>
      </c>
      <c r="C45" s="7"/>
      <c r="D45" s="7"/>
      <c r="E45" s="7"/>
      <c r="F45" s="7"/>
      <c r="G45" s="26">
        <v>76.8</v>
      </c>
      <c r="H45" s="8"/>
      <c r="I45" s="8"/>
      <c r="J45" s="8"/>
      <c r="K45" s="36"/>
      <c r="L45" s="9"/>
      <c r="N45" s="7"/>
    </row>
    <row r="46" spans="2:14" s="30" customFormat="1" ht="16.5" thickBot="1">
      <c r="B46" s="31"/>
      <c r="C46" s="32" t="s">
        <v>19</v>
      </c>
      <c r="D46" s="32"/>
      <c r="E46" s="32"/>
      <c r="F46" s="32"/>
      <c r="G46" s="33">
        <f aca="true" t="shared" si="0" ref="G46:L46">G18+G24</f>
        <v>963.69</v>
      </c>
      <c r="H46" s="33">
        <f t="shared" si="0"/>
        <v>3268.8</v>
      </c>
      <c r="I46" s="34">
        <f t="shared" si="0"/>
        <v>326.88</v>
      </c>
      <c r="J46" s="34">
        <f t="shared" si="0"/>
        <v>2941.92</v>
      </c>
      <c r="K46" s="34">
        <f t="shared" si="0"/>
        <v>-1950.1</v>
      </c>
      <c r="L46" s="34">
        <f t="shared" si="0"/>
        <v>3928.33</v>
      </c>
      <c r="N46" s="51"/>
    </row>
    <row r="47" ht="12.75">
      <c r="N47" s="7"/>
    </row>
    <row r="48" ht="12.75">
      <c r="N48" s="7"/>
    </row>
    <row r="52" s="23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8"/>
  <sheetViews>
    <sheetView tabSelected="1" workbookViewId="0" topLeftCell="A10">
      <selection activeCell="G40" sqref="G4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21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51</v>
      </c>
      <c r="C7" s="2"/>
      <c r="D7" s="2"/>
      <c r="E7" s="2"/>
    </row>
    <row r="8" spans="2:5" s="1" customFormat="1" ht="15">
      <c r="B8" s="2" t="s">
        <v>49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42</v>
      </c>
      <c r="L10" s="38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53</v>
      </c>
      <c r="L11" s="9" t="s">
        <v>23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24</v>
      </c>
      <c r="J12" s="8" t="s">
        <v>14</v>
      </c>
      <c r="K12" s="8" t="s">
        <v>44</v>
      </c>
      <c r="L12" s="9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45</v>
      </c>
      <c r="L13" s="9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46</v>
      </c>
      <c r="L14" s="13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37"/>
      <c r="L15" s="13"/>
    </row>
    <row r="16" spans="2:12" ht="13.5" thickBot="1">
      <c r="B16" s="14">
        <v>1</v>
      </c>
      <c r="C16" s="15"/>
      <c r="D16" s="15"/>
      <c r="E16" s="15">
        <v>2</v>
      </c>
      <c r="F16" s="15"/>
      <c r="G16" s="16">
        <v>3</v>
      </c>
      <c r="H16" s="16">
        <v>4</v>
      </c>
      <c r="I16" s="16">
        <v>5</v>
      </c>
      <c r="J16" s="16">
        <v>6</v>
      </c>
      <c r="K16" s="52">
        <v>7</v>
      </c>
      <c r="L16" s="17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25</v>
      </c>
      <c r="J17" s="8" t="s">
        <v>15</v>
      </c>
      <c r="K17" s="36"/>
      <c r="L17" s="9" t="s">
        <v>47</v>
      </c>
    </row>
    <row r="18" spans="2:14" s="2" customFormat="1" ht="15.75" thickBot="1">
      <c r="B18" s="18">
        <v>1</v>
      </c>
      <c r="C18" s="19" t="s">
        <v>16</v>
      </c>
      <c r="D18" s="19"/>
      <c r="E18" s="19"/>
      <c r="F18" s="19"/>
      <c r="G18" s="20">
        <f>SUM(G19:G23)</f>
        <v>0</v>
      </c>
      <c r="H18" s="18">
        <v>2217.6</v>
      </c>
      <c r="I18" s="21">
        <f>H18*10%</f>
        <v>221.76</v>
      </c>
      <c r="J18" s="21">
        <f>H18-I18</f>
        <v>1995.84</v>
      </c>
      <c r="K18" s="53">
        <v>-3900.96</v>
      </c>
      <c r="L18" s="22">
        <f>J18-K18-G18</f>
        <v>5896.8</v>
      </c>
      <c r="N18" s="39"/>
    </row>
    <row r="19" spans="2:14" s="2" customFormat="1" ht="15">
      <c r="B19" s="54"/>
      <c r="C19" s="25"/>
      <c r="D19" s="25"/>
      <c r="E19" s="39"/>
      <c r="F19" s="39"/>
      <c r="G19" s="55"/>
      <c r="H19" s="56"/>
      <c r="I19" s="57"/>
      <c r="J19" s="57"/>
      <c r="K19" s="57"/>
      <c r="L19" s="57"/>
      <c r="M19" s="58"/>
      <c r="N19" s="39"/>
    </row>
    <row r="20" spans="2:14" s="1" customFormat="1" ht="13.5" customHeight="1">
      <c r="B20" s="59"/>
      <c r="C20" s="60"/>
      <c r="D20" s="60"/>
      <c r="E20" s="61"/>
      <c r="F20" s="61"/>
      <c r="G20" s="62"/>
      <c r="H20" s="63"/>
      <c r="I20" s="64"/>
      <c r="J20" s="64"/>
      <c r="K20" s="64"/>
      <c r="L20" s="64"/>
      <c r="M20" s="65"/>
      <c r="N20" s="61"/>
    </row>
    <row r="21" spans="2:14" s="1" customFormat="1" ht="13.5" customHeight="1">
      <c r="B21" s="59"/>
      <c r="C21" s="60"/>
      <c r="D21" s="60"/>
      <c r="E21" s="61"/>
      <c r="F21" s="61"/>
      <c r="G21" s="62"/>
      <c r="H21" s="63"/>
      <c r="I21" s="64"/>
      <c r="J21" s="64"/>
      <c r="K21" s="64"/>
      <c r="L21" s="64"/>
      <c r="M21" s="65"/>
      <c r="N21" s="61"/>
    </row>
    <row r="22" spans="2:14" s="1" customFormat="1" ht="13.5" customHeight="1">
      <c r="B22" s="59"/>
      <c r="C22" s="60"/>
      <c r="D22" s="60"/>
      <c r="E22" s="61"/>
      <c r="F22" s="61"/>
      <c r="G22" s="62"/>
      <c r="H22" s="63"/>
      <c r="I22" s="64"/>
      <c r="J22" s="64"/>
      <c r="K22" s="66"/>
      <c r="L22" s="67"/>
      <c r="M22" s="66"/>
      <c r="N22" s="61"/>
    </row>
    <row r="23" spans="2:14" ht="13.5" thickBot="1">
      <c r="B23" s="6"/>
      <c r="C23" s="7"/>
      <c r="D23" s="7"/>
      <c r="E23" s="7"/>
      <c r="F23" s="7"/>
      <c r="G23" s="8"/>
      <c r="H23" s="8"/>
      <c r="I23" s="8"/>
      <c r="J23" s="8"/>
      <c r="K23" s="36"/>
      <c r="L23" s="9"/>
      <c r="N23" s="7"/>
    </row>
    <row r="24" spans="2:14" s="2" customFormat="1" ht="15.75" thickBot="1">
      <c r="B24" s="18">
        <v>2</v>
      </c>
      <c r="C24" s="19" t="s">
        <v>17</v>
      </c>
      <c r="D24" s="19"/>
      <c r="E24" s="19"/>
      <c r="F24" s="19"/>
      <c r="G24" s="20">
        <f>G28+G30+G44</f>
        <v>731.4899999999999</v>
      </c>
      <c r="H24" s="18">
        <v>1051.2</v>
      </c>
      <c r="I24" s="45">
        <f>H24*10%</f>
        <v>105.12</v>
      </c>
      <c r="J24" s="21">
        <f>H24-I24</f>
        <v>946.08</v>
      </c>
      <c r="K24" s="53">
        <v>-27.37</v>
      </c>
      <c r="L24" s="22">
        <f>J24-K24-G24</f>
        <v>241.96000000000015</v>
      </c>
      <c r="N24" s="39"/>
    </row>
    <row r="25" spans="2:14" s="23" customFormat="1" ht="12.75">
      <c r="B25" s="24"/>
      <c r="C25" s="25"/>
      <c r="D25" s="25"/>
      <c r="E25" s="25"/>
      <c r="F25" s="25"/>
      <c r="G25" s="46"/>
      <c r="H25" s="26"/>
      <c r="I25" s="41"/>
      <c r="J25" s="26"/>
      <c r="K25" s="26"/>
      <c r="L25" s="26"/>
      <c r="M25" s="46"/>
      <c r="N25" s="25"/>
    </row>
    <row r="26" spans="2:14" s="23" customFormat="1" ht="12.75">
      <c r="B26" s="24"/>
      <c r="C26" s="25"/>
      <c r="D26" s="25"/>
      <c r="E26" s="25"/>
      <c r="F26" s="25"/>
      <c r="G26" s="46"/>
      <c r="H26" s="26"/>
      <c r="I26" s="41"/>
      <c r="J26" s="26"/>
      <c r="K26" s="46"/>
      <c r="L26" s="46"/>
      <c r="M26" s="25"/>
      <c r="N26" s="25"/>
    </row>
    <row r="27" spans="2:14" ht="13.5" thickBot="1">
      <c r="B27" s="6"/>
      <c r="C27" s="47"/>
      <c r="D27" s="7"/>
      <c r="E27" s="7"/>
      <c r="F27" s="7"/>
      <c r="G27" s="8"/>
      <c r="H27" s="8"/>
      <c r="I27" s="8"/>
      <c r="J27" s="8"/>
      <c r="K27" s="36"/>
      <c r="L27" s="9"/>
      <c r="N27" s="7"/>
    </row>
    <row r="28" spans="2:14" s="23" customFormat="1" ht="15.75" thickBot="1">
      <c r="B28" s="24"/>
      <c r="C28" s="35" t="s">
        <v>26</v>
      </c>
      <c r="D28" s="25"/>
      <c r="E28" s="25"/>
      <c r="F28" s="25"/>
      <c r="G28" s="48">
        <f>SUM(G25:G27)</f>
        <v>0</v>
      </c>
      <c r="H28" s="26"/>
      <c r="I28" s="26"/>
      <c r="J28" s="26"/>
      <c r="K28" s="46"/>
      <c r="L28" s="27"/>
      <c r="N28" s="25"/>
    </row>
    <row r="29" spans="2:14" ht="13.5" thickBot="1">
      <c r="B29" s="6"/>
      <c r="C29" s="7"/>
      <c r="D29" s="7"/>
      <c r="E29" s="7"/>
      <c r="F29" s="7"/>
      <c r="G29" s="8"/>
      <c r="H29" s="8"/>
      <c r="I29" s="8"/>
      <c r="J29" s="8"/>
      <c r="K29" s="36"/>
      <c r="L29" s="9"/>
      <c r="N29" s="7"/>
    </row>
    <row r="30" spans="2:13" s="2" customFormat="1" ht="15.75" thickBot="1">
      <c r="B30" s="18"/>
      <c r="C30" s="19" t="s">
        <v>27</v>
      </c>
      <c r="D30" s="19"/>
      <c r="E30" s="49" t="s">
        <v>52</v>
      </c>
      <c r="F30" s="19"/>
      <c r="G30" s="48">
        <f>SUM(G31:G43)</f>
        <v>654.6899999999999</v>
      </c>
      <c r="H30" s="19"/>
      <c r="I30" s="28"/>
      <c r="J30" s="28"/>
      <c r="K30" s="29"/>
      <c r="M30" s="39"/>
    </row>
    <row r="31" spans="2:12" s="23" customFormat="1" ht="12.75">
      <c r="B31" s="24" t="s">
        <v>50</v>
      </c>
      <c r="C31" s="23" t="s">
        <v>29</v>
      </c>
      <c r="E31" s="25"/>
      <c r="F31" s="25"/>
      <c r="G31" s="26">
        <v>82.83</v>
      </c>
      <c r="H31" s="26"/>
      <c r="I31" s="26"/>
      <c r="J31" s="26"/>
      <c r="K31" s="26"/>
      <c r="L31" s="27"/>
    </row>
    <row r="32" spans="2:12" s="23" customFormat="1" ht="12.75">
      <c r="B32" s="41"/>
      <c r="C32" s="23" t="s">
        <v>30</v>
      </c>
      <c r="E32" s="25"/>
      <c r="F32" s="25"/>
      <c r="G32" s="26">
        <v>71.4</v>
      </c>
      <c r="H32" s="26"/>
      <c r="I32" s="26"/>
      <c r="J32" s="26"/>
      <c r="K32" s="26"/>
      <c r="L32" s="27"/>
    </row>
    <row r="33" spans="2:13" s="23" customFormat="1" ht="12.75">
      <c r="B33" s="24"/>
      <c r="C33" s="25" t="s">
        <v>31</v>
      </c>
      <c r="D33" s="25"/>
      <c r="E33" s="25"/>
      <c r="F33" s="25"/>
      <c r="G33" s="26">
        <v>76.35</v>
      </c>
      <c r="H33" s="25"/>
      <c r="I33" s="26"/>
      <c r="J33" s="26"/>
      <c r="K33" s="27"/>
      <c r="M33" s="25"/>
    </row>
    <row r="34" spans="2:13" s="23" customFormat="1" ht="12.75">
      <c r="B34" s="24"/>
      <c r="C34" s="25" t="s">
        <v>32</v>
      </c>
      <c r="D34" s="25"/>
      <c r="E34" s="25"/>
      <c r="F34" s="25"/>
      <c r="G34" s="26">
        <v>75.3</v>
      </c>
      <c r="H34" s="25"/>
      <c r="I34" s="26"/>
      <c r="J34" s="26"/>
      <c r="K34" s="46"/>
      <c r="M34" s="25"/>
    </row>
    <row r="35" spans="2:12" s="23" customFormat="1" ht="12.75">
      <c r="B35" s="24"/>
      <c r="C35" s="23" t="s">
        <v>33</v>
      </c>
      <c r="D35" s="25"/>
      <c r="E35" s="25"/>
      <c r="F35" s="25"/>
      <c r="G35" s="26">
        <v>73.5</v>
      </c>
      <c r="H35" s="26"/>
      <c r="I35" s="26"/>
      <c r="J35" s="26"/>
      <c r="K35" s="26"/>
      <c r="L35" s="27"/>
    </row>
    <row r="36" spans="2:12" s="23" customFormat="1" ht="12.75">
      <c r="B36" s="24"/>
      <c r="C36" s="23" t="s">
        <v>34</v>
      </c>
      <c r="D36" s="25"/>
      <c r="E36" s="25"/>
      <c r="F36" s="25"/>
      <c r="G36" s="26">
        <v>63.93</v>
      </c>
      <c r="H36" s="26"/>
      <c r="I36" s="26"/>
      <c r="J36" s="26"/>
      <c r="K36" s="26"/>
      <c r="L36" s="27"/>
    </row>
    <row r="37" spans="2:12" s="23" customFormat="1" ht="12.75">
      <c r="B37" s="24"/>
      <c r="C37" s="23" t="s">
        <v>35</v>
      </c>
      <c r="D37" s="25"/>
      <c r="E37" s="25"/>
      <c r="F37" s="25"/>
      <c r="G37" s="26">
        <v>68.97</v>
      </c>
      <c r="H37" s="26"/>
      <c r="I37" s="26"/>
      <c r="J37" s="26"/>
      <c r="K37" s="26"/>
      <c r="L37" s="27"/>
    </row>
    <row r="38" spans="2:12" s="23" customFormat="1" ht="12.75">
      <c r="B38" s="24"/>
      <c r="C38" s="25" t="s">
        <v>36</v>
      </c>
      <c r="D38" s="25"/>
      <c r="E38" s="25"/>
      <c r="F38" s="25"/>
      <c r="G38" s="26">
        <v>69.63</v>
      </c>
      <c r="H38" s="26"/>
      <c r="I38" s="26"/>
      <c r="J38" s="26"/>
      <c r="K38" s="26"/>
      <c r="L38" s="27"/>
    </row>
    <row r="39" spans="2:12" s="23" customFormat="1" ht="12.75">
      <c r="B39" s="24"/>
      <c r="C39" s="25" t="s">
        <v>37</v>
      </c>
      <c r="D39" s="25"/>
      <c r="E39" s="25"/>
      <c r="F39" s="25"/>
      <c r="G39" s="26">
        <v>72.78</v>
      </c>
      <c r="H39" s="26"/>
      <c r="I39" s="26"/>
      <c r="J39" s="26"/>
      <c r="K39" s="26"/>
      <c r="L39" s="27"/>
    </row>
    <row r="40" spans="2:12" s="23" customFormat="1" ht="12.75">
      <c r="B40" s="24"/>
      <c r="C40" s="23" t="s">
        <v>38</v>
      </c>
      <c r="D40" s="25"/>
      <c r="E40" s="25"/>
      <c r="F40" s="25"/>
      <c r="G40" s="26"/>
      <c r="H40" s="26"/>
      <c r="I40" s="26"/>
      <c r="J40" s="26"/>
      <c r="K40" s="26"/>
      <c r="L40" s="27"/>
    </row>
    <row r="41" spans="2:12" s="23" customFormat="1" ht="12.75">
      <c r="B41" s="24"/>
      <c r="C41" s="23" t="s">
        <v>39</v>
      </c>
      <c r="D41" s="25"/>
      <c r="E41" s="25"/>
      <c r="F41" s="25"/>
      <c r="G41" s="26"/>
      <c r="H41" s="26"/>
      <c r="I41" s="26"/>
      <c r="J41" s="26"/>
      <c r="K41" s="26"/>
      <c r="L41" s="27"/>
    </row>
    <row r="42" spans="2:12" s="23" customFormat="1" ht="12.75">
      <c r="B42" s="24"/>
      <c r="C42" s="23" t="s">
        <v>40</v>
      </c>
      <c r="D42" s="25"/>
      <c r="E42" s="25"/>
      <c r="F42" s="25"/>
      <c r="G42" s="26"/>
      <c r="H42" s="26"/>
      <c r="I42" s="26"/>
      <c r="J42" s="26"/>
      <c r="K42" s="26"/>
      <c r="L42" s="27"/>
    </row>
    <row r="43" spans="2:13" s="23" customFormat="1" ht="13.5" thickBot="1">
      <c r="B43" s="24"/>
      <c r="C43" s="25"/>
      <c r="D43" s="25"/>
      <c r="E43" s="25"/>
      <c r="F43" s="25"/>
      <c r="G43" s="50"/>
      <c r="H43" s="25"/>
      <c r="I43" s="26"/>
      <c r="J43" s="26"/>
      <c r="K43" s="27"/>
      <c r="M43" s="25"/>
    </row>
    <row r="44" spans="2:14" s="2" customFormat="1" ht="15.75" thickBot="1">
      <c r="B44" s="18"/>
      <c r="C44" s="19" t="s">
        <v>18</v>
      </c>
      <c r="D44" s="19"/>
      <c r="E44" s="19"/>
      <c r="F44" s="19"/>
      <c r="G44" s="48">
        <f>SUM(G45:G45)</f>
        <v>76.8</v>
      </c>
      <c r="H44" s="19"/>
      <c r="I44" s="28"/>
      <c r="J44" s="28"/>
      <c r="K44" s="68"/>
      <c r="L44" s="29"/>
      <c r="N44" s="39"/>
    </row>
    <row r="45" spans="2:14" ht="13.5" thickBot="1">
      <c r="B45" s="24" t="s">
        <v>50</v>
      </c>
      <c r="C45" s="7"/>
      <c r="D45" s="7"/>
      <c r="E45" s="7"/>
      <c r="F45" s="7"/>
      <c r="G45" s="26">
        <v>76.8</v>
      </c>
      <c r="H45" s="8"/>
      <c r="I45" s="8"/>
      <c r="J45" s="8"/>
      <c r="K45" s="36"/>
      <c r="L45" s="9"/>
      <c r="N45" s="7"/>
    </row>
    <row r="46" spans="2:14" s="30" customFormat="1" ht="16.5" thickBot="1">
      <c r="B46" s="31"/>
      <c r="C46" s="32" t="s">
        <v>19</v>
      </c>
      <c r="D46" s="32"/>
      <c r="E46" s="32"/>
      <c r="F46" s="32"/>
      <c r="G46" s="33">
        <f aca="true" t="shared" si="0" ref="G46:L46">G18+G24</f>
        <v>731.4899999999999</v>
      </c>
      <c r="H46" s="33">
        <f t="shared" si="0"/>
        <v>3268.8</v>
      </c>
      <c r="I46" s="34">
        <f t="shared" si="0"/>
        <v>326.88</v>
      </c>
      <c r="J46" s="34">
        <f t="shared" si="0"/>
        <v>2941.92</v>
      </c>
      <c r="K46" s="34">
        <f t="shared" si="0"/>
        <v>-3928.33</v>
      </c>
      <c r="L46" s="34">
        <f t="shared" si="0"/>
        <v>6138.76</v>
      </c>
      <c r="N46" s="51"/>
    </row>
    <row r="47" ht="12.75">
      <c r="N47" s="7"/>
    </row>
    <row r="48" ht="12.75">
      <c r="N48" s="7"/>
    </row>
    <row r="52" s="23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2012-08-21T12:32:46Z</cp:lastPrinted>
  <dcterms:created xsi:type="dcterms:W3CDTF">1996-10-08T23:32:33Z</dcterms:created>
  <dcterms:modified xsi:type="dcterms:W3CDTF">2014-11-19T11:00:23Z</dcterms:modified>
  <cp:category/>
  <cp:version/>
  <cp:contentType/>
  <cp:contentStatus/>
</cp:coreProperties>
</file>