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<sst xmlns="http://schemas.openxmlformats.org/spreadsheetml/2006/main" count="103" uniqueCount="40">
  <si>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</si>
  <si>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</si>
  <si>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</si>
  <si>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</si>
  <si>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</si>
  <si>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</si>
  <si>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</si>
  <si>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</si>
  <si>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</si>
  <si>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</si>
  <si>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</si>
  <si>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</si>
  <si>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</si>
  <si>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</si>
  <si>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</si>
  <si>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</si>
  <si>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</si>
  <si>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</si>
  <si>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(гр.6-гр.3)</t>
  </si>
  <si>
    <t>Ремонт :</t>
  </si>
  <si>
    <t>Содержание :</t>
  </si>
  <si>
    <t>Итого :</t>
  </si>
  <si>
    <t>Дератизация :</t>
  </si>
  <si>
    <t>2012г</t>
  </si>
  <si>
    <t>2013г</t>
  </si>
  <si>
    <t>за период : январь 2012г - декабрь 2012г</t>
  </si>
  <si>
    <t>Договора-10%</t>
  </si>
  <si>
    <t>(гр.4*10%)</t>
  </si>
  <si>
    <t>Итого: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</si>
  <si>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</si>
  <si>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</si>
  <si>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</si>
  <si>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</si>
  <si>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</si>
  <si>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</si>
  <si>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</si>
  <si>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за период : январь 2014г - декабрь 2014г</t>
  </si>
  <si>
    <t>2013г :</t>
  </si>
  <si>
    <t>внутридомовых сетей по адресу : д.Щекино, ул.Центральная, д.35</t>
  </si>
  <si>
    <t>109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</si>
</sst>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25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6" t="s">
        <v>10</v>
      </c>
    </row>
    <row r="11" spans="2:11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</row>
    <row r="12" spans="2:11" ht="12.75">
      <c r="B12" s="7"/>
      <c r="C12" s="8"/>
      <c r="D12" s="8"/>
      <c r="E12" s="8"/>
      <c r="F12" s="8"/>
      <c r="G12" s="9"/>
      <c r="H12" s="9" t="s">
        <v>11</v>
      </c>
      <c r="I12" s="9" t="s">
        <v>26</v>
      </c>
      <c r="J12" s="9" t="s">
        <v>16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27</v>
      </c>
      <c r="J17" s="9" t="s">
        <v>17</v>
      </c>
      <c r="K17" s="10" t="s">
        <v>18</v>
      </c>
    </row>
    <row r="18" spans="2:13" s="2" customFormat="1" ht="15.75" thickBot="1">
      <c r="B18" s="19">
        <v>1</v>
      </c>
      <c r="C18" s="20" t="s">
        <v>19</v>
      </c>
      <c r="D18" s="20"/>
      <c r="E18" s="20"/>
      <c r="F18" s="20"/>
      <c r="G18" s="21">
        <f>SUM(G19:G21)</f>
        <v>0</v>
      </c>
      <c r="H18" s="19">
        <v>6686.96</v>
      </c>
      <c r="I18" s="22">
        <f>H18*10%</f>
        <v>668.696</v>
      </c>
      <c r="J18" s="22">
        <f>H18-I18</f>
        <v>6018.264</v>
      </c>
      <c r="K18" s="23">
        <f>J18-G18</f>
        <v>6018.264</v>
      </c>
      <c r="M18" s="34"/>
    </row>
    <row r="19" spans="2:13" s="24" customFormat="1" ht="12.75">
      <c r="B19" s="25"/>
      <c r="C19" s="26"/>
      <c r="D19" s="26"/>
      <c r="E19" s="26"/>
      <c r="F19" s="26"/>
      <c r="G19" s="41"/>
      <c r="H19" s="42"/>
      <c r="I19" s="43"/>
      <c r="J19" s="43"/>
      <c r="K19" s="44"/>
      <c r="L19" s="45"/>
      <c r="M19" s="44"/>
    </row>
    <row r="20" spans="2:13" s="1" customFormat="1" ht="13.5" customHeight="1">
      <c r="B20" s="48"/>
      <c r="C20" s="46"/>
      <c r="D20" s="46"/>
      <c r="E20" s="49"/>
      <c r="F20" s="49"/>
      <c r="G20" s="47"/>
      <c r="H20" s="50"/>
      <c r="I20" s="51"/>
      <c r="J20" s="51"/>
      <c r="K20" s="51"/>
      <c r="L20" s="52"/>
      <c r="M20" s="49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10"/>
      <c r="M21" s="8"/>
    </row>
    <row r="22" spans="2:13" s="2" customFormat="1" ht="15.75" thickBot="1">
      <c r="B22" s="19">
        <v>2</v>
      </c>
      <c r="C22" s="20" t="s">
        <v>20</v>
      </c>
      <c r="D22" s="20"/>
      <c r="E22" s="20"/>
      <c r="F22" s="20"/>
      <c r="G22" s="21">
        <f>G25+G27</f>
        <v>279.04</v>
      </c>
      <c r="H22" s="20">
        <v>1589.84</v>
      </c>
      <c r="I22" s="30">
        <f>H22*10%</f>
        <v>158.984</v>
      </c>
      <c r="J22" s="22">
        <f>H22-I22</f>
        <v>1430.856</v>
      </c>
      <c r="K22" s="23">
        <f>J22-G22</f>
        <v>1151.816</v>
      </c>
      <c r="M22" s="34"/>
    </row>
    <row r="23" spans="2:13" s="24" customFormat="1" ht="12.75">
      <c r="B23" s="25"/>
      <c r="C23" s="26"/>
      <c r="D23" s="26"/>
      <c r="E23" s="26"/>
      <c r="F23" s="26"/>
      <c r="G23" s="53"/>
      <c r="H23" s="27"/>
      <c r="I23" s="42"/>
      <c r="J23" s="27"/>
      <c r="K23" s="27"/>
      <c r="L23" s="53"/>
      <c r="M23" s="26"/>
    </row>
    <row r="24" spans="2:13" ht="13.5" thickBot="1">
      <c r="B24" s="7"/>
      <c r="C24" s="54"/>
      <c r="D24" s="8"/>
      <c r="E24" s="8"/>
      <c r="F24" s="8"/>
      <c r="G24" s="9"/>
      <c r="H24" s="9"/>
      <c r="I24" s="9"/>
      <c r="J24" s="9"/>
      <c r="K24" s="10"/>
      <c r="M24" s="8"/>
    </row>
    <row r="25" spans="2:13" s="24" customFormat="1" ht="15.75" thickBot="1">
      <c r="B25" s="25"/>
      <c r="C25" s="29" t="s">
        <v>28</v>
      </c>
      <c r="D25" s="26"/>
      <c r="E25" s="26"/>
      <c r="F25" s="26"/>
      <c r="G25" s="31">
        <f>SUM(G23:G24)</f>
        <v>0</v>
      </c>
      <c r="H25" s="27"/>
      <c r="I25" s="27"/>
      <c r="J25" s="27"/>
      <c r="K25" s="28"/>
      <c r="M25" s="26"/>
    </row>
    <row r="26" spans="2:13" ht="13.5" thickBot="1">
      <c r="B26" s="7"/>
      <c r="C26" s="8"/>
      <c r="D26" s="8"/>
      <c r="E26" s="8"/>
      <c r="F26" s="8"/>
      <c r="G26" s="9"/>
      <c r="H26" s="9"/>
      <c r="I26" s="9"/>
      <c r="J26" s="9"/>
      <c r="K26" s="10"/>
      <c r="M26" s="8"/>
    </row>
    <row r="27" spans="2:13" s="2" customFormat="1" ht="15.75" thickBot="1">
      <c r="B27" s="19"/>
      <c r="C27" s="20" t="s">
        <v>22</v>
      </c>
      <c r="D27" s="20"/>
      <c r="E27" s="20" t="s">
        <v>39</v>
      </c>
      <c r="F27" s="20"/>
      <c r="G27" s="31">
        <f>SUM(G28:G28)</f>
        <v>279.04</v>
      </c>
      <c r="H27" s="20"/>
      <c r="I27" s="32"/>
      <c r="J27" s="32"/>
      <c r="K27" s="33"/>
      <c r="M27" s="34"/>
    </row>
    <row r="28" spans="2:13" ht="13.5" thickBot="1">
      <c r="B28" s="25" t="s">
        <v>23</v>
      </c>
      <c r="C28" s="8"/>
      <c r="D28" s="8"/>
      <c r="E28" s="8"/>
      <c r="F28" s="8"/>
      <c r="G28" s="27">
        <v>279.04</v>
      </c>
      <c r="H28" s="9"/>
      <c r="I28" s="9"/>
      <c r="J28" s="9"/>
      <c r="K28" s="10"/>
      <c r="M28" s="8"/>
    </row>
    <row r="29" spans="2:13" s="35" customFormat="1" ht="16.5" thickBot="1">
      <c r="B29" s="36"/>
      <c r="C29" s="37" t="s">
        <v>21</v>
      </c>
      <c r="D29" s="37"/>
      <c r="E29" s="37"/>
      <c r="F29" s="37"/>
      <c r="G29" s="38">
        <f>G18+G22</f>
        <v>279.04</v>
      </c>
      <c r="H29" s="38">
        <f>H18+H22</f>
        <v>8276.8</v>
      </c>
      <c r="I29" s="39">
        <f>I18+I22</f>
        <v>827.6800000000001</v>
      </c>
      <c r="J29" s="39">
        <f>J18+J22</f>
        <v>7449.12</v>
      </c>
      <c r="K29" s="39">
        <f>K18+K22</f>
        <v>7170.08</v>
      </c>
      <c r="M29" s="40"/>
    </row>
    <row r="30" ht="12.75">
      <c r="M30" s="8"/>
    </row>
    <row r="31" ht="12.75">
      <c r="M31" s="8"/>
    </row>
    <row r="35" s="24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C7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30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31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26</v>
      </c>
      <c r="J12" s="9" t="s">
        <v>16</v>
      </c>
      <c r="K12" s="9" t="s">
        <v>32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33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5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6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27</v>
      </c>
      <c r="J17" s="9" t="s">
        <v>17</v>
      </c>
      <c r="K17" s="57"/>
      <c r="L17" s="10" t="s">
        <v>35</v>
      </c>
    </row>
    <row r="18" spans="2:14" s="2" customFormat="1" ht="15.75" thickBot="1">
      <c r="B18" s="19">
        <v>1</v>
      </c>
      <c r="C18" s="20" t="s">
        <v>19</v>
      </c>
      <c r="D18" s="20"/>
      <c r="E18" s="20"/>
      <c r="F18" s="20"/>
      <c r="G18" s="21">
        <f>SUM(G19:G23)</f>
        <v>0</v>
      </c>
      <c r="H18" s="19">
        <v>6746.33</v>
      </c>
      <c r="I18" s="22">
        <f>H18*10%</f>
        <v>674.633</v>
      </c>
      <c r="J18" s="22">
        <f>H18-I18</f>
        <v>6071.697</v>
      </c>
      <c r="K18" s="58">
        <v>-6018.26</v>
      </c>
      <c r="L18" s="23">
        <f>J18-K18-G18</f>
        <v>12089.957</v>
      </c>
      <c r="N18" s="34"/>
    </row>
    <row r="19" spans="2:14" s="2" customFormat="1" ht="15">
      <c r="B19" s="59"/>
      <c r="C19" s="26"/>
      <c r="D19" s="26"/>
      <c r="E19" s="34"/>
      <c r="F19" s="34"/>
      <c r="G19" s="60"/>
      <c r="H19" s="61"/>
      <c r="I19" s="62"/>
      <c r="J19" s="62"/>
      <c r="K19" s="62"/>
      <c r="L19" s="62"/>
      <c r="M19" s="63"/>
      <c r="N19" s="34"/>
    </row>
    <row r="20" spans="2:14" s="1" customFormat="1" ht="13.5" customHeight="1">
      <c r="B20" s="48"/>
      <c r="C20" s="46"/>
      <c r="D20" s="46"/>
      <c r="E20" s="49"/>
      <c r="F20" s="49"/>
      <c r="G20" s="47"/>
      <c r="H20" s="50"/>
      <c r="I20" s="51"/>
      <c r="J20" s="51"/>
      <c r="K20" s="51"/>
      <c r="L20" s="51"/>
      <c r="M20" s="52"/>
      <c r="N20" s="49"/>
    </row>
    <row r="21" spans="2:14" s="1" customFormat="1" ht="13.5" customHeight="1">
      <c r="B21" s="48"/>
      <c r="C21" s="46"/>
      <c r="D21" s="46"/>
      <c r="E21" s="49"/>
      <c r="F21" s="49"/>
      <c r="G21" s="47"/>
      <c r="H21" s="50"/>
      <c r="I21" s="51"/>
      <c r="J21" s="51"/>
      <c r="K21" s="64"/>
      <c r="L21" s="64"/>
      <c r="M21" s="64"/>
      <c r="N21" s="49"/>
    </row>
    <row r="22" spans="2:14" s="1" customFormat="1" ht="13.5" customHeight="1">
      <c r="B22" s="48"/>
      <c r="C22" s="46"/>
      <c r="D22" s="46"/>
      <c r="E22" s="49"/>
      <c r="F22" s="49"/>
      <c r="G22" s="47"/>
      <c r="H22" s="50"/>
      <c r="I22" s="51"/>
      <c r="J22" s="51"/>
      <c r="K22" s="64"/>
      <c r="L22" s="64"/>
      <c r="M22" s="64"/>
      <c r="N22" s="49"/>
    </row>
    <row r="23" spans="2:14" ht="13.5" thickBot="1">
      <c r="B23" s="7"/>
      <c r="C23" s="8"/>
      <c r="D23" s="8"/>
      <c r="E23" s="8"/>
      <c r="F23" s="8"/>
      <c r="G23" s="9"/>
      <c r="H23" s="9"/>
      <c r="I23" s="9"/>
      <c r="J23" s="9"/>
      <c r="K23" s="57"/>
      <c r="L23" s="10"/>
      <c r="N23" s="8"/>
    </row>
    <row r="24" spans="2:14" s="2" customFormat="1" ht="15.75" thickBot="1">
      <c r="B24" s="19">
        <v>2</v>
      </c>
      <c r="C24" s="20" t="s">
        <v>20</v>
      </c>
      <c r="D24" s="20"/>
      <c r="E24" s="20"/>
      <c r="F24" s="20"/>
      <c r="G24" s="21">
        <f>G27+G29</f>
        <v>279.04</v>
      </c>
      <c r="H24" s="20">
        <v>3319.74</v>
      </c>
      <c r="I24" s="30">
        <f>H24*10%</f>
        <v>331.974</v>
      </c>
      <c r="J24" s="22">
        <f>H24-I24</f>
        <v>2987.7659999999996</v>
      </c>
      <c r="K24" s="58">
        <v>-1151.82</v>
      </c>
      <c r="L24" s="23">
        <f>J24-K24-G24</f>
        <v>3860.5459999999994</v>
      </c>
      <c r="N24" s="34"/>
    </row>
    <row r="25" spans="2:14" s="24" customFormat="1" ht="12.75">
      <c r="B25" s="25"/>
      <c r="C25" s="26"/>
      <c r="D25" s="26"/>
      <c r="E25" s="26"/>
      <c r="F25" s="26"/>
      <c r="G25" s="53"/>
      <c r="H25" s="27"/>
      <c r="I25" s="42"/>
      <c r="J25" s="27"/>
      <c r="K25" s="27"/>
      <c r="L25" s="27"/>
      <c r="M25" s="53"/>
      <c r="N25" s="26"/>
    </row>
    <row r="26" spans="2:14" ht="13.5" thickBot="1">
      <c r="B26" s="7"/>
      <c r="C26" s="54"/>
      <c r="D26" s="8"/>
      <c r="E26" s="8"/>
      <c r="F26" s="8"/>
      <c r="G26" s="9"/>
      <c r="H26" s="9"/>
      <c r="I26" s="9"/>
      <c r="J26" s="9"/>
      <c r="K26" s="57"/>
      <c r="L26" s="10"/>
      <c r="N26" s="8"/>
    </row>
    <row r="27" spans="2:14" s="24" customFormat="1" ht="15.75" thickBot="1">
      <c r="B27" s="25"/>
      <c r="C27" s="29" t="s">
        <v>28</v>
      </c>
      <c r="D27" s="26"/>
      <c r="E27" s="26"/>
      <c r="F27" s="26"/>
      <c r="G27" s="31">
        <f>SUM(G25:G26)</f>
        <v>0</v>
      </c>
      <c r="H27" s="27"/>
      <c r="I27" s="27"/>
      <c r="J27" s="27"/>
      <c r="K27" s="53"/>
      <c r="L27" s="28"/>
      <c r="N27" s="26"/>
    </row>
    <row r="28" spans="2:14" ht="13.5" thickBot="1">
      <c r="B28" s="7"/>
      <c r="C28" s="8"/>
      <c r="D28" s="8"/>
      <c r="E28" s="8"/>
      <c r="F28" s="8"/>
      <c r="G28" s="9"/>
      <c r="H28" s="9"/>
      <c r="I28" s="9"/>
      <c r="J28" s="9"/>
      <c r="K28" s="57"/>
      <c r="L28" s="10"/>
      <c r="N28" s="8"/>
    </row>
    <row r="29" spans="2:14" s="2" customFormat="1" ht="15.75" thickBot="1">
      <c r="B29" s="19"/>
      <c r="C29" s="20" t="s">
        <v>22</v>
      </c>
      <c r="D29" s="20"/>
      <c r="E29" s="20" t="s">
        <v>39</v>
      </c>
      <c r="F29" s="20"/>
      <c r="G29" s="31">
        <f>SUM(G30:G30)</f>
        <v>279.04</v>
      </c>
      <c r="H29" s="20"/>
      <c r="I29" s="32"/>
      <c r="J29" s="32"/>
      <c r="K29" s="65"/>
      <c r="L29" s="33"/>
      <c r="N29" s="34"/>
    </row>
    <row r="30" spans="2:14" ht="13.5" thickBot="1">
      <c r="B30" s="25" t="s">
        <v>24</v>
      </c>
      <c r="C30" s="8"/>
      <c r="D30" s="8"/>
      <c r="E30" s="8"/>
      <c r="F30" s="8"/>
      <c r="G30" s="27">
        <v>279.04</v>
      </c>
      <c r="H30" s="9"/>
      <c r="I30" s="9"/>
      <c r="J30" s="9"/>
      <c r="K30" s="57"/>
      <c r="L30" s="10"/>
      <c r="N30" s="8"/>
    </row>
    <row r="31" spans="2:14" s="35" customFormat="1" ht="16.5" thickBot="1">
      <c r="B31" s="36"/>
      <c r="C31" s="37" t="s">
        <v>21</v>
      </c>
      <c r="D31" s="37"/>
      <c r="E31" s="37"/>
      <c r="F31" s="37"/>
      <c r="G31" s="38">
        <f aca="true" t="shared" si="0" ref="G31:L31">G18+G24</f>
        <v>279.04</v>
      </c>
      <c r="H31" s="38">
        <f t="shared" si="0"/>
        <v>10066.07</v>
      </c>
      <c r="I31" s="39">
        <f t="shared" si="0"/>
        <v>1006.607</v>
      </c>
      <c r="J31" s="39">
        <f t="shared" si="0"/>
        <v>9059.463</v>
      </c>
      <c r="K31" s="39">
        <f t="shared" si="0"/>
        <v>-7170.08</v>
      </c>
      <c r="L31" s="39">
        <f t="shared" si="0"/>
        <v>15950.503</v>
      </c>
      <c r="N31" s="40"/>
    </row>
    <row r="32" ht="12.75">
      <c r="N32" s="8"/>
    </row>
    <row r="33" ht="12.75">
      <c r="N33" s="8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E1">
      <selection activeCell="K24" sqref="K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38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30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37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26</v>
      </c>
      <c r="J12" s="9" t="s">
        <v>16</v>
      </c>
      <c r="K12" s="9" t="s">
        <v>32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33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5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6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27</v>
      </c>
      <c r="J17" s="9" t="s">
        <v>17</v>
      </c>
      <c r="K17" s="57"/>
      <c r="L17" s="10" t="s">
        <v>35</v>
      </c>
    </row>
    <row r="18" spans="2:14" s="2" customFormat="1" ht="15.75" thickBot="1">
      <c r="B18" s="19">
        <v>1</v>
      </c>
      <c r="C18" s="20" t="s">
        <v>19</v>
      </c>
      <c r="D18" s="20"/>
      <c r="E18" s="20"/>
      <c r="F18" s="20"/>
      <c r="G18" s="21">
        <f>SUM(G19:G20)</f>
        <v>0</v>
      </c>
      <c r="H18" s="19">
        <v>6746.33</v>
      </c>
      <c r="I18" s="22">
        <f>H18*10%</f>
        <v>674.633</v>
      </c>
      <c r="J18" s="22">
        <f>H18-I18</f>
        <v>6071.697</v>
      </c>
      <c r="K18" s="58">
        <v>-12089.96</v>
      </c>
      <c r="L18" s="23">
        <f>J18-K18-G18</f>
        <v>18161.657</v>
      </c>
      <c r="N18" s="34"/>
    </row>
    <row r="19" spans="2:14" s="2" customFormat="1" ht="15">
      <c r="B19" s="59"/>
      <c r="C19" s="26"/>
      <c r="D19" s="26"/>
      <c r="E19" s="34"/>
      <c r="F19" s="34"/>
      <c r="G19" s="60"/>
      <c r="H19" s="61"/>
      <c r="I19" s="62"/>
      <c r="J19" s="62"/>
      <c r="K19" s="62"/>
      <c r="L19" s="62"/>
      <c r="M19" s="63"/>
      <c r="N19" s="34"/>
    </row>
    <row r="20" spans="2:14" ht="13.5" thickBot="1">
      <c r="B20" s="7"/>
      <c r="C20" s="8"/>
      <c r="D20" s="8"/>
      <c r="E20" s="8"/>
      <c r="F20" s="8"/>
      <c r="G20" s="9"/>
      <c r="H20" s="9"/>
      <c r="I20" s="9"/>
      <c r="J20" s="9"/>
      <c r="K20" s="57"/>
      <c r="L20" s="10"/>
      <c r="N20" s="8"/>
    </row>
    <row r="21" spans="2:14" s="2" customFormat="1" ht="15.75" thickBot="1">
      <c r="B21" s="19">
        <v>2</v>
      </c>
      <c r="C21" s="20" t="s">
        <v>20</v>
      </c>
      <c r="D21" s="20"/>
      <c r="E21" s="20"/>
      <c r="F21" s="20"/>
      <c r="G21" s="21">
        <f>G24+G26</f>
        <v>279.04</v>
      </c>
      <c r="H21" s="20">
        <v>3319.74</v>
      </c>
      <c r="I21" s="30">
        <f>H21*10%</f>
        <v>331.974</v>
      </c>
      <c r="J21" s="22">
        <f>H21-I21</f>
        <v>2987.7659999999996</v>
      </c>
      <c r="K21" s="58">
        <v>-3860.55</v>
      </c>
      <c r="L21" s="23">
        <f>J21-K21-G21</f>
        <v>6569.276</v>
      </c>
      <c r="N21" s="34"/>
    </row>
    <row r="22" spans="2:14" s="24" customFormat="1" ht="12.75">
      <c r="B22" s="25"/>
      <c r="C22" s="26"/>
      <c r="D22" s="26"/>
      <c r="E22" s="26"/>
      <c r="F22" s="26"/>
      <c r="G22" s="53"/>
      <c r="H22" s="27"/>
      <c r="I22" s="42"/>
      <c r="J22" s="27"/>
      <c r="K22" s="27"/>
      <c r="L22" s="27"/>
      <c r="M22" s="53"/>
      <c r="N22" s="26"/>
    </row>
    <row r="23" spans="2:14" ht="13.5" thickBot="1">
      <c r="B23" s="7"/>
      <c r="C23" s="54"/>
      <c r="D23" s="8"/>
      <c r="E23" s="8"/>
      <c r="F23" s="8"/>
      <c r="G23" s="9"/>
      <c r="H23" s="9"/>
      <c r="I23" s="9"/>
      <c r="J23" s="9"/>
      <c r="K23" s="57"/>
      <c r="L23" s="10"/>
      <c r="N23" s="8"/>
    </row>
    <row r="24" spans="2:14" s="24" customFormat="1" ht="15.75" thickBot="1">
      <c r="B24" s="25"/>
      <c r="C24" s="29" t="s">
        <v>28</v>
      </c>
      <c r="D24" s="26"/>
      <c r="E24" s="26"/>
      <c r="F24" s="26"/>
      <c r="G24" s="31">
        <f>SUM(G22:G23)</f>
        <v>0</v>
      </c>
      <c r="H24" s="27"/>
      <c r="I24" s="27"/>
      <c r="J24" s="27"/>
      <c r="K24" s="53"/>
      <c r="L24" s="28"/>
      <c r="N24" s="26"/>
    </row>
    <row r="25" spans="2:14" ht="13.5" thickBot="1">
      <c r="B25" s="7"/>
      <c r="C25" s="8"/>
      <c r="D25" s="8"/>
      <c r="E25" s="8"/>
      <c r="F25" s="8"/>
      <c r="G25" s="9"/>
      <c r="H25" s="9"/>
      <c r="I25" s="9"/>
      <c r="J25" s="9"/>
      <c r="K25" s="57"/>
      <c r="L25" s="10"/>
      <c r="N25" s="8"/>
    </row>
    <row r="26" spans="2:14" s="2" customFormat="1" ht="15.75" thickBot="1">
      <c r="B26" s="19"/>
      <c r="C26" s="20" t="s">
        <v>22</v>
      </c>
      <c r="D26" s="20"/>
      <c r="E26" s="20" t="s">
        <v>39</v>
      </c>
      <c r="F26" s="20"/>
      <c r="G26" s="31">
        <f>SUM(G27:G27)</f>
        <v>279.04</v>
      </c>
      <c r="H26" s="20"/>
      <c r="I26" s="32"/>
      <c r="J26" s="32"/>
      <c r="K26" s="65"/>
      <c r="L26" s="33"/>
      <c r="N26" s="34"/>
    </row>
    <row r="27" spans="2:14" ht="13.5" thickBot="1">
      <c r="B27" s="25" t="s">
        <v>24</v>
      </c>
      <c r="C27" s="8"/>
      <c r="D27" s="8"/>
      <c r="E27" s="8"/>
      <c r="F27" s="8"/>
      <c r="G27" s="27">
        <v>279.04</v>
      </c>
      <c r="H27" s="9"/>
      <c r="I27" s="9"/>
      <c r="J27" s="9"/>
      <c r="K27" s="57"/>
      <c r="L27" s="10"/>
      <c r="N27" s="8"/>
    </row>
    <row r="28" spans="2:14" s="35" customFormat="1" ht="16.5" thickBot="1">
      <c r="B28" s="36"/>
      <c r="C28" s="37" t="s">
        <v>21</v>
      </c>
      <c r="D28" s="37"/>
      <c r="E28" s="37"/>
      <c r="F28" s="37"/>
      <c r="G28" s="38">
        <f aca="true" t="shared" si="0" ref="G28:L28">G18+G21</f>
        <v>279.04</v>
      </c>
      <c r="H28" s="38">
        <f t="shared" si="0"/>
        <v>10066.07</v>
      </c>
      <c r="I28" s="39">
        <f t="shared" si="0"/>
        <v>1006.607</v>
      </c>
      <c r="J28" s="39">
        <f t="shared" si="0"/>
        <v>9059.463</v>
      </c>
      <c r="K28" s="39">
        <f t="shared" si="0"/>
        <v>-15950.509999999998</v>
      </c>
      <c r="L28" s="39">
        <f t="shared" si="0"/>
        <v>24730.932999999997</v>
      </c>
      <c r="N28" s="40"/>
    </row>
    <row r="29" ht="12.75">
      <c r="N29" s="8"/>
    </row>
    <row r="30" ht="12.75">
      <c r="N30" s="8"/>
    </row>
    <row r="34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2013-05-16T06:25:28Z</cp:lastPrinted>
  <dcterms:created xsi:type="dcterms:W3CDTF">1996-10-08T23:32:33Z</dcterms:created>
  <dcterms:modified xsi:type="dcterms:W3CDTF">2014-11-20T05:18:00Z</dcterms:modified>
  <cp:category/>
  <cp:version/>
  <cp:contentType/>
  <cp:contentStatus/>
</cp:coreProperties>
</file>