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<sst xmlns="http://schemas.openxmlformats.org/spreadsheetml/2006/main" count="103" uniqueCount="41">
  <si>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</si>
  <si>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</si>
  <si>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</si>
  <si>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</si>
  <si>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</si>
  <si>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</si>
  <si>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</si>
  <si>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</si>
  <si>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</si>
  <si>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</si>
  <si>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</si>
  <si>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</si>
  <si>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</si>
  <si>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</si>
  <si>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</si>
  <si>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</si>
  <si>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</si>
  <si>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</si>
  <si>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</si>
  <si>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</si>
  <si>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Директор ООО "Районная управляющая организация"</t>
  </si>
  <si>
    <t>отработать,руб</t>
  </si>
  <si>
    <t>(гр.6-гр.3)</t>
  </si>
  <si>
    <t>Итого:</t>
  </si>
  <si>
    <t>2012г</t>
  </si>
  <si>
    <t>Договора-10%</t>
  </si>
  <si>
    <t>(гр.4*10%)</t>
  </si>
  <si>
    <t>за период : январь 2012г - декабрь 2012г</t>
  </si>
  <si>
    <t>за период : январь 2013г - декабрь 2013г</t>
  </si>
  <si>
    <t>2013г</t>
  </si>
  <si>
    <t>Результат работы</t>
  </si>
  <si>
    <t>2013г :</t>
  </si>
  <si>
    <t>неотработано(-),</t>
  </si>
  <si>
    <t>перевыполнено(+)</t>
  </si>
  <si>
    <t>(от оплаты)</t>
  </si>
  <si>
    <t>(гр.6-гр.7-гр.3)</t>
  </si>
  <si>
    <t>2012г :</t>
  </si>
  <si>
    <t>за период : январь 2014г - декабрь 2014г</t>
  </si>
  <si>
    <t>2014г</t>
  </si>
  <si>
    <t>внутридомовых сетей по адресу : д.Старково, д.15</t>
  </si>
  <si>
    <t>65,5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</si>
</sst>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G28" sqref="G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27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45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29" t="s">
        <v>21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29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29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46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46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47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29" t="s">
        <v>22</v>
      </c>
    </row>
    <row r="18" spans="2:13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4634.23</v>
      </c>
      <c r="I18" s="19">
        <f>H18*10%</f>
        <v>463.423</v>
      </c>
      <c r="J18" s="19">
        <f>H18-I18</f>
        <v>4170.807</v>
      </c>
      <c r="K18" s="48">
        <f>J18-G18</f>
        <v>4170.807</v>
      </c>
      <c r="M18" s="37"/>
    </row>
    <row r="19" spans="2:13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3"/>
      <c r="M19" s="37"/>
    </row>
    <row r="20" spans="2:13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8"/>
      <c r="M20" s="55"/>
    </row>
    <row r="21" spans="2:13" ht="13.5" thickBot="1">
      <c r="B21" s="6"/>
      <c r="C21" s="7"/>
      <c r="D21" s="7"/>
      <c r="E21" s="7"/>
      <c r="F21" s="7"/>
      <c r="G21" s="8"/>
      <c r="H21" s="8"/>
      <c r="I21" s="8"/>
      <c r="J21" s="8"/>
      <c r="K21" s="29"/>
      <c r="M21" s="7"/>
    </row>
    <row r="22" spans="2:13" s="2" customFormat="1" ht="15.75" thickBot="1">
      <c r="B22" s="16">
        <v>2</v>
      </c>
      <c r="C22" s="17" t="s">
        <v>17</v>
      </c>
      <c r="D22" s="17"/>
      <c r="E22" s="17"/>
      <c r="F22" s="17"/>
      <c r="G22" s="18">
        <f>G25+G27</f>
        <v>167.68</v>
      </c>
      <c r="H22" s="17">
        <v>1100.88</v>
      </c>
      <c r="I22" s="32">
        <f>H22*10%</f>
        <v>110.08800000000002</v>
      </c>
      <c r="J22" s="19">
        <f>H22-I22</f>
        <v>990.7920000000001</v>
      </c>
      <c r="K22" s="48">
        <f>J22-G22</f>
        <v>823.1120000000001</v>
      </c>
      <c r="M22" s="37"/>
    </row>
    <row r="23" spans="2:13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38"/>
      <c r="M23" s="22"/>
    </row>
    <row r="24" spans="2:13" ht="13.5" thickBot="1">
      <c r="B24" s="6"/>
      <c r="C24" s="59"/>
      <c r="D24" s="7"/>
      <c r="E24" s="7"/>
      <c r="F24" s="7"/>
      <c r="G24" s="8"/>
      <c r="H24" s="8"/>
      <c r="I24" s="8"/>
      <c r="J24" s="8"/>
      <c r="K24" s="29"/>
      <c r="M24" s="7"/>
    </row>
    <row r="25" spans="2:13" s="20" customFormat="1" ht="15.75" thickBot="1">
      <c r="B25" s="21"/>
      <c r="C25" s="34" t="s">
        <v>23</v>
      </c>
      <c r="D25" s="22"/>
      <c r="E25" s="22"/>
      <c r="F25" s="22"/>
      <c r="G25" s="35">
        <f>SUM(G23:G24)</f>
        <v>0</v>
      </c>
      <c r="H25" s="9"/>
      <c r="I25" s="9"/>
      <c r="J25" s="9"/>
      <c r="K25" s="28"/>
      <c r="M25" s="22"/>
    </row>
    <row r="26" spans="2:13" ht="13.5" thickBot="1">
      <c r="B26" s="6"/>
      <c r="C26" s="7"/>
      <c r="D26" s="7"/>
      <c r="E26" s="7"/>
      <c r="F26" s="7"/>
      <c r="G26" s="8"/>
      <c r="H26" s="8"/>
      <c r="I26" s="8"/>
      <c r="J26" s="8"/>
      <c r="K26" s="29"/>
      <c r="M26" s="7"/>
    </row>
    <row r="27" spans="2:13" s="2" customFormat="1" ht="15.75" thickBot="1">
      <c r="B27" s="16"/>
      <c r="C27" s="17" t="s">
        <v>19</v>
      </c>
      <c r="D27" s="17"/>
      <c r="E27" s="17" t="s">
        <v>40</v>
      </c>
      <c r="F27" s="17"/>
      <c r="G27" s="35">
        <f>SUM(G28:G28)</f>
        <v>167.68</v>
      </c>
      <c r="H27" s="17"/>
      <c r="I27" s="60"/>
      <c r="J27" s="60"/>
      <c r="K27" s="61"/>
      <c r="M27" s="37"/>
    </row>
    <row r="28" spans="2:13" ht="13.5" thickBot="1">
      <c r="B28" s="21" t="s">
        <v>24</v>
      </c>
      <c r="C28" s="7"/>
      <c r="D28" s="7"/>
      <c r="E28" s="7"/>
      <c r="F28" s="7"/>
      <c r="G28" s="9">
        <v>167.68</v>
      </c>
      <c r="H28" s="8"/>
      <c r="I28" s="8"/>
      <c r="J28" s="8"/>
      <c r="K28" s="29"/>
      <c r="M28" s="7"/>
    </row>
    <row r="29" spans="2:13" s="39" customFormat="1" ht="16.5" thickBot="1">
      <c r="B29" s="40"/>
      <c r="C29" s="41" t="s">
        <v>18</v>
      </c>
      <c r="D29" s="41"/>
      <c r="E29" s="41"/>
      <c r="F29" s="41"/>
      <c r="G29" s="42">
        <f>G18+G22</f>
        <v>167.68</v>
      </c>
      <c r="H29" s="42">
        <f>H18+H22</f>
        <v>5735.11</v>
      </c>
      <c r="I29" s="43">
        <f>I18+I22</f>
        <v>573.511</v>
      </c>
      <c r="J29" s="43">
        <f>J18+J22</f>
        <v>5161.599</v>
      </c>
      <c r="K29" s="43">
        <f>K18+K22</f>
        <v>4993.919</v>
      </c>
      <c r="M29" s="44"/>
    </row>
    <row r="30" ht="12.75">
      <c r="M30" s="7"/>
    </row>
    <row r="31" ht="12.75">
      <c r="M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C4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5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36</v>
      </c>
      <c r="L11" s="2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8" t="s">
        <v>32</v>
      </c>
      <c r="L12" s="2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6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  <c r="L15" s="46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  <c r="L16" s="4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36"/>
      <c r="L17" s="29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4812.42</v>
      </c>
      <c r="I18" s="19">
        <f>H18*10%</f>
        <v>481.242</v>
      </c>
      <c r="J18" s="19">
        <f>H18-I18</f>
        <v>4331.178</v>
      </c>
      <c r="K18" s="33">
        <v>-4170.81</v>
      </c>
      <c r="L18" s="48">
        <f>J18-K18-G18</f>
        <v>8501.988000000001</v>
      </c>
      <c r="N18" s="37"/>
    </row>
    <row r="19" spans="2:14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2"/>
      <c r="M19" s="53"/>
      <c r="N19" s="37"/>
    </row>
    <row r="20" spans="2:14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7"/>
      <c r="M20" s="58"/>
      <c r="N20" s="55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36"/>
      <c r="L21" s="29"/>
      <c r="N21" s="7"/>
    </row>
    <row r="22" spans="2:14" s="2" customFormat="1" ht="15.75" thickBot="1">
      <c r="B22" s="16">
        <v>2</v>
      </c>
      <c r="C22" s="17" t="s">
        <v>17</v>
      </c>
      <c r="D22" s="17"/>
      <c r="E22" s="17"/>
      <c r="F22" s="17"/>
      <c r="G22" s="18">
        <f>G25+G27</f>
        <v>167.68</v>
      </c>
      <c r="H22" s="17">
        <v>2284.74</v>
      </c>
      <c r="I22" s="32">
        <f>H22*10%</f>
        <v>228.474</v>
      </c>
      <c r="J22" s="19">
        <f>H22-I22</f>
        <v>2056.2659999999996</v>
      </c>
      <c r="K22" s="33">
        <v>-823.11</v>
      </c>
      <c r="L22" s="48">
        <f>J22-K22-G22</f>
        <v>2711.696</v>
      </c>
      <c r="N22" s="37"/>
    </row>
    <row r="23" spans="2:14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9"/>
      <c r="M23" s="38"/>
      <c r="N23" s="22"/>
    </row>
    <row r="24" spans="2:14" ht="13.5" thickBot="1">
      <c r="B24" s="6"/>
      <c r="C24" s="59"/>
      <c r="D24" s="7"/>
      <c r="E24" s="7"/>
      <c r="F24" s="7"/>
      <c r="G24" s="8"/>
      <c r="H24" s="8"/>
      <c r="I24" s="8"/>
      <c r="J24" s="8"/>
      <c r="K24" s="36"/>
      <c r="L24" s="29"/>
      <c r="N24" s="7"/>
    </row>
    <row r="25" spans="2:14" s="20" customFormat="1" ht="15.75" thickBot="1">
      <c r="B25" s="21"/>
      <c r="C25" s="34" t="s">
        <v>23</v>
      </c>
      <c r="D25" s="22"/>
      <c r="E25" s="22"/>
      <c r="F25" s="22"/>
      <c r="G25" s="35">
        <f>SUM(G23:G24)</f>
        <v>0</v>
      </c>
      <c r="H25" s="9"/>
      <c r="I25" s="9"/>
      <c r="J25" s="9"/>
      <c r="K25" s="38"/>
      <c r="L25" s="28"/>
      <c r="N25" s="22"/>
    </row>
    <row r="26" spans="2:14" ht="13.5" thickBot="1">
      <c r="B26" s="6"/>
      <c r="C26" s="7"/>
      <c r="D26" s="7"/>
      <c r="E26" s="7"/>
      <c r="F26" s="7"/>
      <c r="G26" s="8"/>
      <c r="H26" s="8"/>
      <c r="I26" s="8"/>
      <c r="J26" s="8"/>
      <c r="K26" s="36"/>
      <c r="L26" s="29"/>
      <c r="N26" s="7"/>
    </row>
    <row r="27" spans="2:14" s="2" customFormat="1" ht="15.75" thickBot="1">
      <c r="B27" s="16"/>
      <c r="C27" s="17" t="s">
        <v>19</v>
      </c>
      <c r="D27" s="17"/>
      <c r="E27" s="17" t="s">
        <v>40</v>
      </c>
      <c r="F27" s="17"/>
      <c r="G27" s="35">
        <f>SUM(G28:G28)</f>
        <v>167.68</v>
      </c>
      <c r="H27" s="17"/>
      <c r="I27" s="60"/>
      <c r="J27" s="60"/>
      <c r="K27" s="64"/>
      <c r="L27" s="61"/>
      <c r="N27" s="37"/>
    </row>
    <row r="28" spans="2:14" ht="13.5" thickBot="1">
      <c r="B28" s="21" t="s">
        <v>29</v>
      </c>
      <c r="C28" s="7"/>
      <c r="D28" s="7"/>
      <c r="E28" s="7"/>
      <c r="F28" s="7"/>
      <c r="G28" s="9">
        <v>167.68</v>
      </c>
      <c r="H28" s="8"/>
      <c r="I28" s="8"/>
      <c r="J28" s="8"/>
      <c r="K28" s="36"/>
      <c r="L28" s="29"/>
      <c r="N28" s="7"/>
    </row>
    <row r="29" spans="2:14" s="39" customFormat="1" ht="16.5" thickBot="1">
      <c r="B29" s="40"/>
      <c r="C29" s="41" t="s">
        <v>18</v>
      </c>
      <c r="D29" s="41"/>
      <c r="E29" s="41"/>
      <c r="F29" s="41"/>
      <c r="G29" s="42">
        <f aca="true" t="shared" si="0" ref="G29:L29">G18+G22</f>
        <v>167.68</v>
      </c>
      <c r="H29" s="42">
        <f t="shared" si="0"/>
        <v>7097.16</v>
      </c>
      <c r="I29" s="43">
        <f t="shared" si="0"/>
        <v>709.716</v>
      </c>
      <c r="J29" s="43">
        <f t="shared" si="0"/>
        <v>6387.4439999999995</v>
      </c>
      <c r="K29" s="43">
        <f t="shared" si="0"/>
        <v>-4993.92</v>
      </c>
      <c r="L29" s="43">
        <f t="shared" si="0"/>
        <v>11213.684000000001</v>
      </c>
      <c r="N29" s="44"/>
    </row>
    <row r="30" ht="12.75">
      <c r="N30" s="7"/>
    </row>
    <row r="31" ht="12.75">
      <c r="N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D3">
      <selection activeCell="K28" sqref="K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37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5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31</v>
      </c>
      <c r="L11" s="2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8" t="s">
        <v>32</v>
      </c>
      <c r="L12" s="2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6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  <c r="L15" s="46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  <c r="L16" s="4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36"/>
      <c r="L17" s="29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4812.42</v>
      </c>
      <c r="I18" s="19">
        <f>H18*10%</f>
        <v>481.242</v>
      </c>
      <c r="J18" s="19">
        <f>H18-I18</f>
        <v>4331.178</v>
      </c>
      <c r="K18" s="33">
        <v>-8501.99</v>
      </c>
      <c r="L18" s="48">
        <f>J18-K18-G18</f>
        <v>12833.168</v>
      </c>
      <c r="N18" s="37"/>
    </row>
    <row r="19" spans="2:14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2"/>
      <c r="M19" s="53"/>
      <c r="N19" s="37"/>
    </row>
    <row r="20" spans="2:14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7"/>
      <c r="M20" s="58"/>
      <c r="N20" s="55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36"/>
      <c r="L21" s="29"/>
      <c r="N21" s="7"/>
    </row>
    <row r="22" spans="2:14" s="2" customFormat="1" ht="15.75" thickBot="1">
      <c r="B22" s="16">
        <v>2</v>
      </c>
      <c r="C22" s="17" t="s">
        <v>17</v>
      </c>
      <c r="D22" s="17"/>
      <c r="E22" s="17"/>
      <c r="F22" s="17"/>
      <c r="G22" s="18">
        <f>G27+G29</f>
        <v>167.68</v>
      </c>
      <c r="H22" s="17">
        <v>2284.74</v>
      </c>
      <c r="I22" s="32">
        <f>H22*10%</f>
        <v>228.474</v>
      </c>
      <c r="J22" s="19">
        <f>H22-I22</f>
        <v>2056.2659999999996</v>
      </c>
      <c r="K22" s="33">
        <v>-2711.7</v>
      </c>
      <c r="L22" s="48">
        <f>J22-K22-G22</f>
        <v>4600.285999999999</v>
      </c>
      <c r="N22" s="37"/>
    </row>
    <row r="23" spans="2:14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9"/>
      <c r="M23" s="38"/>
      <c r="N23" s="22"/>
    </row>
    <row r="24" spans="2:14" s="24" customFormat="1" ht="12.75">
      <c r="B24" s="25"/>
      <c r="C24" s="26"/>
      <c r="D24" s="26"/>
      <c r="E24" s="26"/>
      <c r="F24" s="26"/>
      <c r="G24" s="31"/>
      <c r="H24" s="30"/>
      <c r="I24" s="27"/>
      <c r="J24" s="30"/>
      <c r="K24" s="31"/>
      <c r="L24" s="31"/>
      <c r="M24" s="26"/>
      <c r="N24" s="26"/>
    </row>
    <row r="25" spans="2:14" s="24" customFormat="1" ht="12.75">
      <c r="B25" s="25"/>
      <c r="C25" s="26"/>
      <c r="D25" s="26"/>
      <c r="E25" s="26"/>
      <c r="F25" s="26"/>
      <c r="G25" s="31"/>
      <c r="H25" s="30"/>
      <c r="I25" s="27"/>
      <c r="J25" s="30"/>
      <c r="K25" s="31"/>
      <c r="L25" s="31"/>
      <c r="M25" s="26"/>
      <c r="N25" s="26"/>
    </row>
    <row r="26" spans="2:14" ht="13.5" thickBot="1">
      <c r="B26" s="6"/>
      <c r="C26" s="59"/>
      <c r="D26" s="7"/>
      <c r="E26" s="7"/>
      <c r="F26" s="7"/>
      <c r="G26" s="8"/>
      <c r="H26" s="8"/>
      <c r="I26" s="8"/>
      <c r="J26" s="8"/>
      <c r="K26" s="36"/>
      <c r="L26" s="29"/>
      <c r="N26" s="7"/>
    </row>
    <row r="27" spans="2:14" s="20" customFormat="1" ht="15.75" thickBot="1">
      <c r="B27" s="21"/>
      <c r="C27" s="34" t="s">
        <v>23</v>
      </c>
      <c r="D27" s="22"/>
      <c r="E27" s="22"/>
      <c r="F27" s="22"/>
      <c r="G27" s="35">
        <f>SUM(G23:G26)</f>
        <v>0</v>
      </c>
      <c r="H27" s="9"/>
      <c r="I27" s="9"/>
      <c r="J27" s="9"/>
      <c r="K27" s="38"/>
      <c r="L27" s="28"/>
      <c r="N27" s="22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6"/>
      <c r="L28" s="29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5">
        <f>SUM(G30:G30)</f>
        <v>167.68</v>
      </c>
      <c r="H29" s="17"/>
      <c r="I29" s="60"/>
      <c r="J29" s="60"/>
      <c r="K29" s="64"/>
      <c r="L29" s="61"/>
      <c r="N29" s="37"/>
    </row>
    <row r="30" spans="2:14" ht="13.5" thickBot="1">
      <c r="B30" s="21" t="s">
        <v>38</v>
      </c>
      <c r="C30" s="7"/>
      <c r="D30" s="7"/>
      <c r="E30" s="7"/>
      <c r="F30" s="7"/>
      <c r="G30" s="9">
        <v>167.68</v>
      </c>
      <c r="H30" s="8"/>
      <c r="I30" s="8"/>
      <c r="J30" s="8"/>
      <c r="K30" s="36"/>
      <c r="L30" s="29"/>
      <c r="N30" s="7"/>
    </row>
    <row r="31" spans="2:14" s="39" customFormat="1" ht="16.5" thickBot="1">
      <c r="B31" s="40"/>
      <c r="C31" s="41" t="s">
        <v>18</v>
      </c>
      <c r="D31" s="41"/>
      <c r="E31" s="41"/>
      <c r="F31" s="41"/>
      <c r="G31" s="42">
        <f aca="true" t="shared" si="0" ref="G31:L31">G18+G22</f>
        <v>167.68</v>
      </c>
      <c r="H31" s="42">
        <f t="shared" si="0"/>
        <v>7097.16</v>
      </c>
      <c r="I31" s="43">
        <f t="shared" si="0"/>
        <v>709.716</v>
      </c>
      <c r="J31" s="43">
        <f t="shared" si="0"/>
        <v>6387.4439999999995</v>
      </c>
      <c r="K31" s="43">
        <f t="shared" si="0"/>
        <v>-11213.689999999999</v>
      </c>
      <c r="L31" s="43">
        <f t="shared" si="0"/>
        <v>17433.453999999998</v>
      </c>
      <c r="N31" s="44"/>
    </row>
    <row r="32" ht="12.75">
      <c r="N32" s="7"/>
    </row>
    <row r="33" ht="12.75">
      <c r="N33" s="7"/>
    </row>
    <row r="37" s="20" customFormat="1" ht="12.75"/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: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2014-11-18T08:12:32Z</dcterms:modified>
  <cp:category/>
  <cp:version/>
  <cp:contentType/>
  <cp:contentStatus/>
</cp:coreProperties>
</file>