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8" activeTab="16"/>
  </bookViews>
  <sheets>
    <sheet name="Лист1" sheetId="1" r:id="rId1"/>
    <sheet name="собрание" sheetId="2" r:id="rId2"/>
    <sheet name="суд6" sheetId="3" r:id="rId3"/>
    <sheet name="суд5" sheetId="4" r:id="rId4"/>
    <sheet name="суд4" sheetId="5" r:id="rId5"/>
    <sheet name="суд 3" sheetId="6" r:id="rId6"/>
    <sheet name="суд 2" sheetId="7" r:id="rId7"/>
    <sheet name="суд" sheetId="8" r:id="rId8"/>
    <sheet name="суд 12 2" sheetId="9" r:id="rId9"/>
    <sheet name="суд12" sheetId="10" r:id="rId10"/>
    <sheet name="2009г" sheetId="11" r:id="rId11"/>
    <sheet name="2010г" sheetId="12" r:id="rId12"/>
    <sheet name="2011" sheetId="13" r:id="rId13"/>
    <sheet name="2012" sheetId="14" r:id="rId14"/>
    <sheet name="2013" sheetId="15" r:id="rId15"/>
    <sheet name="янв14-сент14" sheetId="16" r:id="rId16"/>
    <sheet name="2014" sheetId="17" r:id="rId17"/>
  </sheets>
  <definedNames>
    <definedName name="_xlnm.Print_Area" localSheetId="9">'суд12'!$A$1:$L$112</definedName>
  </definedNames>
  <calcPr fullCalcOnLoad="1"/>
</workbook>
</file>

<file path=xl/sharedStrings.xml><?xml version="1.0" encoding="utf-8"?>
<sst xmlns="http://schemas.openxmlformats.org/spreadsheetml/2006/main" count="1681" uniqueCount="401">
  <si>
    <t>Выполнение работ по содержанию и ремонту ж/ф и</t>
  </si>
  <si>
    <t>за период : апрель 2008г - март 2009г.</t>
  </si>
  <si>
    <t>№</t>
  </si>
  <si>
    <t>Наименование работ</t>
  </si>
  <si>
    <t>Сумма, руб</t>
  </si>
  <si>
    <t>1.Ремонт :</t>
  </si>
  <si>
    <t>Сентябрь 2008г</t>
  </si>
  <si>
    <t>1.Пневмогидравлическая промывка системы отопления</t>
  </si>
  <si>
    <t>2.Содержание</t>
  </si>
  <si>
    <t>3.Электроэнергия</t>
  </si>
  <si>
    <t>4.Дератизация</t>
  </si>
  <si>
    <t>Всего за период :</t>
  </si>
  <si>
    <t>внутридомовых сетей по адресу : дер.Белозерово, д.3</t>
  </si>
  <si>
    <t>Июнь 2008г</t>
  </si>
  <si>
    <t>1.Остекление оконных переплетов после урагана</t>
  </si>
  <si>
    <t>2.Восстановление освещения</t>
  </si>
  <si>
    <t>Июль 2008г</t>
  </si>
  <si>
    <t>1.Остекление оконных переплетов</t>
  </si>
  <si>
    <t>Октябрь 2008г</t>
  </si>
  <si>
    <t>1.Чистка и промывка труб водопровода в кв.2</t>
  </si>
  <si>
    <t>2.Устранение течи канализации в подвале</t>
  </si>
  <si>
    <t>3.Прочистка канализации на кухне в кв.2</t>
  </si>
  <si>
    <t>Ноябрь 2008г</t>
  </si>
  <si>
    <t>1.Промывка радиатора в кв.9</t>
  </si>
  <si>
    <t>2.Замена автомата на вводе в кв. 13</t>
  </si>
  <si>
    <t>Декабрь 2008г</t>
  </si>
  <si>
    <t>1.Ремонт сифона в ванной в кв.18</t>
  </si>
  <si>
    <t>3.Чистка сифона в кв.1</t>
  </si>
  <si>
    <t>2.Остекление оконных переплетов в кв.18</t>
  </si>
  <si>
    <t>Январь 2009г</t>
  </si>
  <si>
    <t>1.Чистка канализации на кухнетросом, промывка в кв.18</t>
  </si>
  <si>
    <t>2.Устранение течи между этажами в ср.подъезде</t>
  </si>
  <si>
    <t>3.Чистка канализации в подвале</t>
  </si>
  <si>
    <t>Февраль 2009г</t>
  </si>
  <si>
    <t>1.Восстановление освещения в коридоре</t>
  </si>
  <si>
    <t xml:space="preserve">Утверждаю : </t>
  </si>
  <si>
    <t>Директор ООО "Районная управляющая компания"</t>
  </si>
  <si>
    <t>_______________________   Костров А.В.</t>
  </si>
  <si>
    <t>за период : апрель 2009г - март 2010г</t>
  </si>
  <si>
    <t>№ п/п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</si>
  <si>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</si>
  <si>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</si>
  <si>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</si>
  <si>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</si>
  <si>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</si>
  <si>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</si>
  <si>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</si>
  <si>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</si>
  <si>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</si>
  <si>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</si>
  <si>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2008г :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</si>
  <si>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</si>
  <si>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</si>
  <si>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</si>
  <si>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</si>
  <si>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</si>
  <si>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(от оплаты)</t>
  </si>
  <si>
    <t>(гр.4*15%)</t>
  </si>
  <si>
    <t>(гр.4-гр.5)</t>
  </si>
  <si>
    <t>(гр.6-гр.7-гр.3)</t>
  </si>
  <si>
    <t>Ремонт :</t>
  </si>
  <si>
    <t>Содержание :</t>
  </si>
  <si>
    <t>Электроэнергия :</t>
  </si>
  <si>
    <t>2009год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</si>
  <si>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</si>
  <si>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</si>
  <si>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</si>
  <si>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</si>
  <si>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</si>
  <si>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</si>
  <si>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</si>
  <si>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</si>
  <si>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</si>
  <si>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2010год</t>
  </si>
  <si>
    <t>Январь</t>
  </si>
  <si>
    <t>Февраль</t>
  </si>
  <si>
    <t>Март</t>
  </si>
  <si>
    <t>Дератизация :</t>
  </si>
  <si>
    <t>2009г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</si>
  <si>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</si>
  <si>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</si>
  <si>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</si>
  <si>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</si>
  <si>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</si>
  <si>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</si>
  <si>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</si>
  <si>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Апрель 2009г</t>
  </si>
  <si>
    <t>Установка узлов учета хол. и гор.воды в</t>
  </si>
  <si>
    <t>подвале</t>
  </si>
  <si>
    <t>Май 2009г</t>
  </si>
  <si>
    <t>Обследование системы отопления, канали-</t>
  </si>
  <si>
    <t>зации, водопровода в подвале, ревизия</t>
  </si>
  <si>
    <t>запорной арматуры</t>
  </si>
  <si>
    <t>Июнь 2009г</t>
  </si>
  <si>
    <t>Восстановление освещения в подъезде</t>
  </si>
  <si>
    <t>Обследование канализации и водопровода</t>
  </si>
  <si>
    <t>в подвале, чистка канализации</t>
  </si>
  <si>
    <t>Ремонт счетчика, прочистка фильтра в кв.17</t>
  </si>
  <si>
    <t>Чистка и промывка фильтров в подвале</t>
  </si>
  <si>
    <t>2.Замена кранбуксы в кв.14</t>
  </si>
  <si>
    <t>Март 2009г</t>
  </si>
  <si>
    <t>1.Прочистка канализации в кв10</t>
  </si>
  <si>
    <t>Установка узлов учета хол. и гор.воды в подвале</t>
  </si>
  <si>
    <t>Обследование системы отопления, канализации,</t>
  </si>
  <si>
    <t>водопровода в подвале, ревизия запорной арматуры</t>
  </si>
  <si>
    <t>Обследование канализации и водопровода в подвале,</t>
  </si>
  <si>
    <t>чистка канализации</t>
  </si>
  <si>
    <t>2.Восстановление освещения в подъезде</t>
  </si>
  <si>
    <t>Замена автомата на вводе в кв. 13</t>
  </si>
  <si>
    <t>2.Чистка сифона в кв.1</t>
  </si>
  <si>
    <t>Исполнитель - Голованова Н.В.</t>
  </si>
  <si>
    <t>тел. 6-57-51</t>
  </si>
  <si>
    <t>Июль 2009г</t>
  </si>
  <si>
    <t>Опрессовка и пневмогидравлическая</t>
  </si>
  <si>
    <t>промывка системы отопления</t>
  </si>
  <si>
    <t>Сентябрь 2009г</t>
  </si>
  <si>
    <t>Устранение течи в подвале, запуск отопления</t>
  </si>
  <si>
    <t>Заглушить хол. и гор.водосн. в кв.18</t>
  </si>
  <si>
    <t>Октябрь 2009г</t>
  </si>
  <si>
    <t>Обследование системы гор.водоснабжения</t>
  </si>
  <si>
    <t xml:space="preserve">Обследование канализации в подвале, </t>
  </si>
  <si>
    <t>прочистка канализации</t>
  </si>
  <si>
    <t xml:space="preserve">Промывка стояков отопления, устранение </t>
  </si>
  <si>
    <t>утечки из системы</t>
  </si>
  <si>
    <t>Восстановление эл.снабжения в квартирах</t>
  </si>
  <si>
    <t>№ 13,14,15</t>
  </si>
  <si>
    <t>Ноябрь 2009г</t>
  </si>
  <si>
    <t>Обследование теплообменника в подвале,</t>
  </si>
  <si>
    <t>чистка, промывка и монтаж добавочных</t>
  </si>
  <si>
    <t>пластин в системе отопления</t>
  </si>
  <si>
    <t>Замена сифона в ванной в кв.6</t>
  </si>
  <si>
    <t>Декабрь 2009г</t>
  </si>
  <si>
    <t>Прочистка канализации в подвале</t>
  </si>
  <si>
    <t>Январь 2010г</t>
  </si>
  <si>
    <t>Чистка канализации в кв.15</t>
  </si>
  <si>
    <t>Февраль 2010г</t>
  </si>
  <si>
    <t>Чистка канализации в кв.16</t>
  </si>
  <si>
    <t>Март 2010г</t>
  </si>
  <si>
    <t>Чистка стояка канализации в кв.3-6</t>
  </si>
  <si>
    <t>Чистка фильтров на гор.воде в кв.14</t>
  </si>
  <si>
    <t>Устранение течи на кухне в кв 14</t>
  </si>
  <si>
    <t>Прочистка канализации в кв.10</t>
  </si>
  <si>
    <t>Восстановление водоснабжения в кв.4</t>
  </si>
  <si>
    <t>Материалы для ремонтных работ в кв.4</t>
  </si>
  <si>
    <t>2010г</t>
  </si>
  <si>
    <t>за период : июнь 2009г - февраль 2010г</t>
  </si>
  <si>
    <t>Оплата (население</t>
  </si>
  <si>
    <t>и льготы)</t>
  </si>
  <si>
    <t>оплаты,руб</t>
  </si>
  <si>
    <t>2011год</t>
  </si>
  <si>
    <t>2011г</t>
  </si>
  <si>
    <t>2009г :</t>
  </si>
  <si>
    <t>Апрель 2010г</t>
  </si>
  <si>
    <t>Замена участка системы отопления в кв.3</t>
  </si>
  <si>
    <t>Материалы для ремонтных работ в кв.3</t>
  </si>
  <si>
    <t>Чистка канализации в подвале</t>
  </si>
  <si>
    <t>Июнь 2010г</t>
  </si>
  <si>
    <t>Прочистка канализ.стояка в кв.17, установка</t>
  </si>
  <si>
    <t>заглушки в кв.18</t>
  </si>
  <si>
    <t>Ревизия запорной арматуры в кв.16</t>
  </si>
  <si>
    <t>за период : апрель 2009г - август 2010г</t>
  </si>
  <si>
    <t>Оплата = 129 370 ,45 руб</t>
  </si>
  <si>
    <t>Июль 2010г</t>
  </si>
  <si>
    <t>Замена шифера - 6м2</t>
  </si>
  <si>
    <t>Август 2010г</t>
  </si>
  <si>
    <t>Промывка внутренней системы отопления</t>
  </si>
  <si>
    <t>за период : ноябрь 2006г - июль 2010г</t>
  </si>
  <si>
    <t>Остекление оконных переплетов после урагана</t>
  </si>
  <si>
    <t>Промывка системы отопления</t>
  </si>
  <si>
    <t>Март 2008г</t>
  </si>
  <si>
    <t>Чистка и промывка труб водопровода в кв.2</t>
  </si>
  <si>
    <t>Устранение течи канализации в подвале</t>
  </si>
  <si>
    <t>Прочистка канализации на кухне в кв.2</t>
  </si>
  <si>
    <t>Промывка радиатора в кв.9</t>
  </si>
  <si>
    <t>Замена автомата на вводе в кв.13</t>
  </si>
  <si>
    <t>Чистка сифона в кв.1</t>
  </si>
  <si>
    <t>Ремонт сифона в ванной в кв.18</t>
  </si>
  <si>
    <t>Остекление оконных переплетов в кв.18</t>
  </si>
  <si>
    <t>Чистка канализации на кухне  в кв.18</t>
  </si>
  <si>
    <t>Устранение течи между этажами в ср.подъезде</t>
  </si>
  <si>
    <t>Восстановление освещения в коридоре</t>
  </si>
  <si>
    <t>Ноябрь 2006г</t>
  </si>
  <si>
    <t>Чистка канализации из подвала до колодца</t>
  </si>
  <si>
    <t>Восстановление отопления в кв.14</t>
  </si>
  <si>
    <t>Январь 2007г</t>
  </si>
  <si>
    <t>Электромонтажные работы в кв.11,12</t>
  </si>
  <si>
    <t>Восстановление отопления в кв.6</t>
  </si>
  <si>
    <t>Март 2007г</t>
  </si>
  <si>
    <t>Восстановление водоснабжения в кв.17</t>
  </si>
  <si>
    <t>Чистка канализации в кв.18</t>
  </si>
  <si>
    <t>Май 2007г</t>
  </si>
  <si>
    <t>Ремонт системы водоснабжения</t>
  </si>
  <si>
    <t>Июнь 2007г</t>
  </si>
  <si>
    <t>Ремонт кровли</t>
  </si>
  <si>
    <t xml:space="preserve">Восстановление водоснабжения </t>
  </si>
  <si>
    <t>Восстановление отопления</t>
  </si>
  <si>
    <t>Июль 2007г</t>
  </si>
  <si>
    <t>Сентябрь 2007г</t>
  </si>
  <si>
    <t>Замена запорной арматуры</t>
  </si>
  <si>
    <t>Электромонтажные работы в кв.3</t>
  </si>
  <si>
    <t>Октябрь 2007г</t>
  </si>
  <si>
    <t>Ремонт оконного блока</t>
  </si>
  <si>
    <t>Смена оконных переплетов - 4шт в кв.1</t>
  </si>
  <si>
    <t>Ноябрь 2007г</t>
  </si>
  <si>
    <t>Декабрь 2007г</t>
  </si>
  <si>
    <t>Январь 2008г</t>
  </si>
  <si>
    <t>Чистка канализации</t>
  </si>
  <si>
    <t>Февраль 2008г</t>
  </si>
  <si>
    <t>Замена кранбуксы в кв.14</t>
  </si>
  <si>
    <t>Замена разводки в кв.1</t>
  </si>
  <si>
    <t>Демонтаж трубопровода в подвале</t>
  </si>
  <si>
    <t>Демонтаж трубопровода в кв.1</t>
  </si>
  <si>
    <t>Замена стояка, чеканка раструбов, чистка</t>
  </si>
  <si>
    <t>трубопровода во 2 подъезде</t>
  </si>
  <si>
    <t>Чистка канализации в кв.10</t>
  </si>
  <si>
    <t>Замена канализ.стояка в кв.1</t>
  </si>
  <si>
    <t>Май 2008г</t>
  </si>
  <si>
    <t>Ревизия смесителя в ванной, замена кранов</t>
  </si>
  <si>
    <t>на кухне в кв.1</t>
  </si>
  <si>
    <t>Чистка канализации в кв.13</t>
  </si>
  <si>
    <t>Август 2008г</t>
  </si>
  <si>
    <t xml:space="preserve">Замена подводки к батарее </t>
  </si>
  <si>
    <t>2006год</t>
  </si>
  <si>
    <t>2007год</t>
  </si>
  <si>
    <t>2008г</t>
  </si>
  <si>
    <t>(гр.6-гр.5)</t>
  </si>
  <si>
    <t>(гр.8-гр.3)</t>
  </si>
  <si>
    <t>на 01.08.2010г</t>
  </si>
  <si>
    <t>Замена участка водопровода в кв.2</t>
  </si>
  <si>
    <t>Чистка канализации в кв.2</t>
  </si>
  <si>
    <t>Устранение утечки из системы отопления</t>
  </si>
  <si>
    <t>Октябрь 2010г</t>
  </si>
  <si>
    <t>Восстановление отопление в кв.15</t>
  </si>
  <si>
    <t>Ноябрь 2010г</t>
  </si>
  <si>
    <t>Осмотр системы отопления в кв.6</t>
  </si>
  <si>
    <t>Восстановление отопления, замена радиатора,</t>
  </si>
  <si>
    <t>замена участка системы отопления в кв.15</t>
  </si>
  <si>
    <t>Восстановление отопления в кв.4</t>
  </si>
  <si>
    <t>Замена электросчетчика в кв.16</t>
  </si>
  <si>
    <t>Ремонт этажного эл.щитка</t>
  </si>
  <si>
    <t>Декабрь 2010г</t>
  </si>
  <si>
    <t>Устранение течи отопления в подвале</t>
  </si>
  <si>
    <t>Январь 2011г</t>
  </si>
  <si>
    <t xml:space="preserve">Очистка септика </t>
  </si>
  <si>
    <t>Устранение течи воды в подвале, ревизия</t>
  </si>
  <si>
    <t>запорной арматуры, прочистка фильтров</t>
  </si>
  <si>
    <t>водопровода</t>
  </si>
  <si>
    <t>2010г :</t>
  </si>
  <si>
    <t>2012год</t>
  </si>
  <si>
    <t>2012г</t>
  </si>
  <si>
    <t>Март 2011г</t>
  </si>
  <si>
    <t>Ремонт освещения в подвале</t>
  </si>
  <si>
    <t>Восстановление отопления в кв.17</t>
  </si>
  <si>
    <t>Восстановление отопления в кв.16, устранение</t>
  </si>
  <si>
    <t xml:space="preserve">течи радиатора </t>
  </si>
  <si>
    <t>за период : апрель 2010г - май 2011г</t>
  </si>
  <si>
    <t>Май 2011г</t>
  </si>
  <si>
    <t>Замена дверных блоков 3-х подъездов на</t>
  </si>
  <si>
    <t>металлические с установкой доводчиков</t>
  </si>
  <si>
    <t>1.Чистка канализации на кухне тросом, промывка в кв.18</t>
  </si>
  <si>
    <t>Прочие расходы за период</t>
  </si>
  <si>
    <t>2.Электроэнергия</t>
  </si>
  <si>
    <t>3.Дератизация</t>
  </si>
  <si>
    <t>1.Ремонт и содержание:</t>
  </si>
  <si>
    <t>Необходимо отработать от начислений :</t>
  </si>
  <si>
    <t>Осталось отработать :</t>
  </si>
  <si>
    <t>Всего отработано за период :</t>
  </si>
  <si>
    <t>Тел.  65-7-51</t>
  </si>
  <si>
    <t>Вывоз ТБО :</t>
  </si>
  <si>
    <t>948,2м2</t>
  </si>
  <si>
    <t>предыдущего</t>
  </si>
  <si>
    <t>заключения договора) :</t>
  </si>
  <si>
    <t>периода ( с момента</t>
  </si>
  <si>
    <t>(от начислений)</t>
  </si>
  <si>
    <t xml:space="preserve">предыдущего </t>
  </si>
  <si>
    <r>
      <t xml:space="preserve">заключения договора ) </t>
    </r>
    <r>
      <rPr>
        <b/>
        <sz val="10"/>
        <rFont val="Arial"/>
        <family val="2"/>
      </rPr>
      <t>:</t>
    </r>
  </si>
  <si>
    <t>за период : сентябрь 2010г - май 2011г</t>
  </si>
  <si>
    <t>Чистка фильтров ХВС в подвале</t>
  </si>
  <si>
    <t>за период : июнь 2011г - март 2012г</t>
  </si>
  <si>
    <t>Ремонт дверных откосов в подъездах,</t>
  </si>
  <si>
    <t>подливка порогов</t>
  </si>
  <si>
    <t>Август 2011г</t>
  </si>
  <si>
    <t>Устранение течи стояка водопровода в кв.18</t>
  </si>
  <si>
    <t>Сентябрь 2011г</t>
  </si>
  <si>
    <t>Замена фильтра в кв.11</t>
  </si>
  <si>
    <t>Восстановление отопления в кв.18</t>
  </si>
  <si>
    <t>Приемка общедомового узла учета электро-</t>
  </si>
  <si>
    <t>энергии, приемка квартирных счетчиков</t>
  </si>
  <si>
    <t>Октябрь 2011г</t>
  </si>
  <si>
    <t>Прочистка стояка канализации в кв.10</t>
  </si>
  <si>
    <t>Ноябрь 2011г</t>
  </si>
  <si>
    <t>Обследование канализации в подвале, чистка</t>
  </si>
  <si>
    <t>Январь 2012г</t>
  </si>
  <si>
    <t>Февраль 2012г</t>
  </si>
  <si>
    <t>Устранение засора в раковине кв.3</t>
  </si>
  <si>
    <t>Уборка снега для подъезда к септику</t>
  </si>
  <si>
    <t>Замена участка канализации в подвале</t>
  </si>
  <si>
    <t>Устранение течи отопления в подвале,</t>
  </si>
  <si>
    <t>обследование отопления в 1 подъезде</t>
  </si>
  <si>
    <t>Март 2012г</t>
  </si>
  <si>
    <t>2011г :</t>
  </si>
  <si>
    <t>Апрель 2012г</t>
  </si>
  <si>
    <t>Чистка дороги для подъезда к септику</t>
  </si>
  <si>
    <t>Май 2012г</t>
  </si>
  <si>
    <t>Устранение утечки канализации в подвале</t>
  </si>
  <si>
    <t>Ремонт канализации на кухне кв.1</t>
  </si>
  <si>
    <t>Июнь 2012г</t>
  </si>
  <si>
    <t>Устранение утечки канализации в подвале,</t>
  </si>
  <si>
    <t>Устранение свища ГВС в подвале 1 подъезда</t>
  </si>
  <si>
    <t>пробивка трубой, чистка и промывка в под.№3</t>
  </si>
  <si>
    <t>Ремонт канализации в подвале</t>
  </si>
  <si>
    <t>Прочие расходы за период:</t>
  </si>
  <si>
    <t>( снятие показаний общедомовых электро-</t>
  </si>
  <si>
    <t>и водосчетчиков )</t>
  </si>
  <si>
    <t>Июль 2012г</t>
  </si>
  <si>
    <t>Чистка канализации, промывка в 3 подъезде</t>
  </si>
  <si>
    <t>Ремонт участка трубопровода ХВС в кв.1</t>
  </si>
  <si>
    <t>Август 2012г</t>
  </si>
  <si>
    <t>Установка шар.крана в подвале</t>
  </si>
  <si>
    <t>Сентябрь 2012г</t>
  </si>
  <si>
    <t>Промывка канализации</t>
  </si>
  <si>
    <t>Устранение течи смесителя в кв.18</t>
  </si>
  <si>
    <t>Ремонт эл.счетчика в кв.10</t>
  </si>
  <si>
    <t>Ноябрь 2012г</t>
  </si>
  <si>
    <t>Проверка электросчетчика в кв.14</t>
  </si>
  <si>
    <t>за период : апрель 2012г - декабрь 2012г</t>
  </si>
  <si>
    <t>Декабрь 2012г</t>
  </si>
  <si>
    <t>Чистка проезда к септику</t>
  </si>
  <si>
    <t>Замена участка трубы отопления в кв.2</t>
  </si>
  <si>
    <t>Чистка фильтров воды в подвале</t>
  </si>
  <si>
    <t>Электроэнергия МОП :</t>
  </si>
  <si>
    <t>2013год</t>
  </si>
  <si>
    <t>2013г</t>
  </si>
  <si>
    <t>2012г :</t>
  </si>
  <si>
    <t>Директор ООО "Районная управляющая организация"</t>
  </si>
  <si>
    <t>(гр.6-гр.3)</t>
  </si>
  <si>
    <t>за период : январь 2012г - январь 2013г</t>
  </si>
  <si>
    <t>за период : октябрь 2012г - январь 2013г</t>
  </si>
  <si>
    <t>Январь 2013г</t>
  </si>
  <si>
    <t>Замена квартирного эл.счетчика в кв.14</t>
  </si>
  <si>
    <t>Устранение течи ГВС в подвале</t>
  </si>
  <si>
    <t>Февраль 2013г</t>
  </si>
  <si>
    <t>Устранение течи канализации в кв.14</t>
  </si>
  <si>
    <t>Очистка септика КО-505А МУП "Водоканал"</t>
  </si>
  <si>
    <t>Март 2013г</t>
  </si>
  <si>
    <t>Замена трубы ХВС на теплообменнике</t>
  </si>
  <si>
    <t>Установка двери в подвал</t>
  </si>
  <si>
    <t>Апрель 2013г</t>
  </si>
  <si>
    <t>Устранение течи у счетчика, замена гибких</t>
  </si>
  <si>
    <t>подводок к раковине в кв.8</t>
  </si>
  <si>
    <t>Промывка теплообменника в подвале</t>
  </si>
  <si>
    <t>Май 2013г</t>
  </si>
  <si>
    <t>Замена стояка канализации в кв.14</t>
  </si>
  <si>
    <t>Июнь 2013г</t>
  </si>
  <si>
    <t>Ремонт балконов кв.1 и кв.15, ремонт цоколя</t>
  </si>
  <si>
    <t>( январь-июнь)</t>
  </si>
  <si>
    <t>Начисления за канализацию ООО "РУО"</t>
  </si>
  <si>
    <t>Август 2013г</t>
  </si>
  <si>
    <t>Июль 2013г</t>
  </si>
  <si>
    <t>Устранение засора канализации в кв.16</t>
  </si>
  <si>
    <t>Устранение засора канализации в кв.13-14</t>
  </si>
  <si>
    <t>Замена смесителей и устранение течи ХВС</t>
  </si>
  <si>
    <t>в кв.16</t>
  </si>
  <si>
    <t>Устранение засора канализации, промывка</t>
  </si>
  <si>
    <t>с помощью бочки</t>
  </si>
  <si>
    <t>Ремонт ХВС в подвале</t>
  </si>
  <si>
    <t>Сентябрь 2013г</t>
  </si>
  <si>
    <t>Проверка квартирных электросчетчиков</t>
  </si>
  <si>
    <t>Октябрь 2013г</t>
  </si>
  <si>
    <t>Проверка электропроводки в жилом доме</t>
  </si>
  <si>
    <t>Опломбировка электросчетчика в кв.14</t>
  </si>
  <si>
    <t>Замена и опломбировка электросчетчика в кв.7</t>
  </si>
  <si>
    <t>Декабрь 2013г</t>
  </si>
  <si>
    <t>Замена общедомового водосчетчика в подвале</t>
  </si>
  <si>
    <t>Ремонт козырька в подъезде №3</t>
  </si>
  <si>
    <t>за период : январь 2013г - декабрь 2013г</t>
  </si>
  <si>
    <t>2014г</t>
  </si>
  <si>
    <t>Март 2014г</t>
  </si>
  <si>
    <t>Ремонт внутренней канализации в подвале,</t>
  </si>
  <si>
    <t>замена стояка КНС с кухни кв.9 до подвала,</t>
  </si>
  <si>
    <t>Апрель 2014г</t>
  </si>
  <si>
    <t>Чистка внутренней канализации (вскрытие</t>
  </si>
  <si>
    <t>ревизий в подвале, пролив воды)</t>
  </si>
  <si>
    <t>Май 2014г</t>
  </si>
  <si>
    <t>Прочистка канализационного колодца</t>
  </si>
  <si>
    <t>Прочистка канализации в подвале, установка</t>
  </si>
  <si>
    <t>заглушек</t>
  </si>
  <si>
    <t xml:space="preserve"> </t>
  </si>
  <si>
    <t>Сминусовано по исполнительному листу</t>
  </si>
  <si>
    <t>за период с апреля 2009г по декабрь 2011г</t>
  </si>
  <si>
    <t>с кв.7</t>
  </si>
  <si>
    <t>кв.10</t>
  </si>
  <si>
    <t>за период : январь 2014г - декабрь 2014г</t>
  </si>
  <si>
    <t>2013г :</t>
  </si>
  <si>
    <t>Август 2014г</t>
  </si>
  <si>
    <t>Июль 2014г</t>
  </si>
  <si>
    <t>Чистка фильтров на ХВС, чистка запорной</t>
  </si>
  <si>
    <t>арматуры в смывном бачке</t>
  </si>
  <si>
    <t>Устранение течи под ванной в кв.18</t>
  </si>
  <si>
    <t>Сентябрь 2014г</t>
  </si>
  <si>
    <t>за период : январь 2014г - сентябрь 2014г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</si>
</sst>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27" xfId="0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0" fontId="1" fillId="0" borderId="27" xfId="0" applyFont="1" applyBorder="1" applyAlignment="1">
      <alignment/>
    </xf>
    <xf numFmtId="2" fontId="1" fillId="0" borderId="17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2" fillId="2" borderId="25" xfId="0" applyFont="1" applyFill="1" applyBorder="1" applyAlignment="1">
      <alignment/>
    </xf>
    <xf numFmtId="2" fontId="5" fillId="0" borderId="23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27" xfId="0" applyBorder="1" applyAlignment="1">
      <alignment/>
    </xf>
    <xf numFmtId="0" fontId="5" fillId="0" borderId="24" xfId="0" applyFont="1" applyBorder="1" applyAlignment="1">
      <alignment/>
    </xf>
    <xf numFmtId="2" fontId="5" fillId="0" borderId="2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30" xfId="0" applyFont="1" applyBorder="1" applyAlignment="1">
      <alignment/>
    </xf>
    <xf numFmtId="2" fontId="5" fillId="0" borderId="32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7" xfId="0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0" fontId="2" fillId="0" borderId="16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3" borderId="13" xfId="0" applyFont="1" applyFill="1" applyBorder="1" applyAlignment="1">
      <alignment/>
    </xf>
    <xf numFmtId="0" fontId="2" fillId="0" borderId="17" xfId="0" applyFont="1" applyBorder="1" applyAlignment="1">
      <alignment/>
    </xf>
    <xf numFmtId="0" fontId="4" fillId="3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9" fontId="0" fillId="0" borderId="1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3" borderId="16" xfId="0" applyFill="1" applyBorder="1" applyAlignment="1">
      <alignment/>
    </xf>
    <xf numFmtId="0" fontId="0" fillId="3" borderId="19" xfId="0" applyFill="1" applyBorder="1" applyAlignment="1">
      <alignment/>
    </xf>
    <xf numFmtId="0" fontId="0" fillId="0" borderId="34" xfId="0" applyBorder="1" applyAlignment="1">
      <alignment/>
    </xf>
    <xf numFmtId="0" fontId="0" fillId="0" borderId="26" xfId="0" applyBorder="1" applyAlignment="1">
      <alignment/>
    </xf>
    <xf numFmtId="0" fontId="0" fillId="0" borderId="35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0"/>
  <sheetViews>
    <sheetView workbookViewId="0" topLeftCell="A22">
      <selection activeCell="F7" sqref="F7"/>
    </sheetView>
  </sheetViews>
  <sheetFormatPr defaultColWidth="9.140625" defaultRowHeight="12.75"/>
  <cols>
    <col min="1" max="1" width="7.57421875" style="1" customWidth="1"/>
    <col min="2" max="2" width="3.28125" style="1" customWidth="1"/>
    <col min="3" max="4" width="9.140625" style="1" customWidth="1"/>
    <col min="5" max="5" width="40.28125" style="1" customWidth="1"/>
    <col min="6" max="6" width="12.140625" style="1" customWidth="1"/>
    <col min="7" max="7" width="2.57421875" style="1" customWidth="1"/>
    <col min="8" max="16384" width="9.140625" style="1" customWidth="1"/>
  </cols>
  <sheetData>
    <row r="1" spans="2:5" ht="15">
      <c r="B1" s="2" t="s">
        <v>0</v>
      </c>
      <c r="C1" s="2"/>
      <c r="D1" s="2"/>
      <c r="E1" s="2"/>
    </row>
    <row r="2" spans="2:5" ht="15">
      <c r="B2" s="2" t="s">
        <v>12</v>
      </c>
      <c r="C2" s="2"/>
      <c r="D2" s="2"/>
      <c r="E2" s="2"/>
    </row>
    <row r="3" spans="2:5" ht="15">
      <c r="B3" s="2" t="s">
        <v>1</v>
      </c>
      <c r="C3" s="2"/>
      <c r="E3" s="2"/>
    </row>
    <row r="4" ht="15" thickBot="1"/>
    <row r="5" spans="2:7" ht="14.25">
      <c r="B5" s="3" t="s">
        <v>2</v>
      </c>
      <c r="C5" s="4" t="s">
        <v>3</v>
      </c>
      <c r="D5" s="5"/>
      <c r="E5" s="6"/>
      <c r="F5" s="5" t="s">
        <v>4</v>
      </c>
      <c r="G5" s="6"/>
    </row>
    <row r="6" spans="2:7" ht="15" thickBot="1">
      <c r="B6" s="7"/>
      <c r="C6" s="8"/>
      <c r="D6" s="9"/>
      <c r="E6" s="10"/>
      <c r="F6" s="9"/>
      <c r="G6" s="10"/>
    </row>
    <row r="7" spans="2:7" ht="15">
      <c r="B7" s="11"/>
      <c r="C7" s="12" t="s">
        <v>263</v>
      </c>
      <c r="D7" s="13"/>
      <c r="E7" s="14"/>
      <c r="F7" s="13">
        <f>SUM(F9:F40)</f>
        <v>49128.34999999999</v>
      </c>
      <c r="G7" s="14"/>
    </row>
    <row r="8" spans="2:7" ht="15">
      <c r="B8" s="11"/>
      <c r="C8" s="12" t="s">
        <v>13</v>
      </c>
      <c r="D8" s="13"/>
      <c r="E8" s="14"/>
      <c r="F8" s="13"/>
      <c r="G8" s="14"/>
    </row>
    <row r="9" spans="2:7" ht="14.25">
      <c r="B9" s="11"/>
      <c r="C9" s="1" t="s">
        <v>14</v>
      </c>
      <c r="E9" s="14"/>
      <c r="F9" s="15">
        <v>10528.58</v>
      </c>
      <c r="G9" s="14"/>
    </row>
    <row r="10" spans="2:7" ht="14.25">
      <c r="B10" s="11"/>
      <c r="C10" s="1" t="s">
        <v>15</v>
      </c>
      <c r="E10" s="14"/>
      <c r="F10" s="15">
        <v>1309.02</v>
      </c>
      <c r="G10" s="14"/>
    </row>
    <row r="11" spans="2:7" ht="15">
      <c r="B11" s="11"/>
      <c r="C11" s="2"/>
      <c r="D11" s="2"/>
      <c r="E11" s="14"/>
      <c r="F11" s="15"/>
      <c r="G11" s="14"/>
    </row>
    <row r="12" spans="2:7" ht="15">
      <c r="B12" s="11"/>
      <c r="C12" s="2" t="s">
        <v>16</v>
      </c>
      <c r="D12" s="2"/>
      <c r="E12" s="14"/>
      <c r="F12" s="15"/>
      <c r="G12" s="14"/>
    </row>
    <row r="13" spans="2:7" ht="14.25">
      <c r="B13" s="11"/>
      <c r="C13" s="1" t="s">
        <v>17</v>
      </c>
      <c r="E13" s="14"/>
      <c r="F13" s="15">
        <v>3862.75</v>
      </c>
      <c r="G13" s="14"/>
    </row>
    <row r="14" spans="2:7" ht="14.25">
      <c r="B14" s="11"/>
      <c r="E14" s="14"/>
      <c r="F14" s="15"/>
      <c r="G14" s="14"/>
    </row>
    <row r="15" spans="2:7" ht="15">
      <c r="B15" s="11"/>
      <c r="C15" s="12" t="s">
        <v>6</v>
      </c>
      <c r="D15" s="13"/>
      <c r="E15" s="14"/>
      <c r="F15" s="15"/>
      <c r="G15" s="14"/>
    </row>
    <row r="16" spans="2:7" ht="14.25">
      <c r="B16" s="11"/>
      <c r="C16" s="16" t="s">
        <v>7</v>
      </c>
      <c r="D16" s="15"/>
      <c r="E16" s="14"/>
      <c r="F16" s="15">
        <v>2625.32</v>
      </c>
      <c r="G16" s="14"/>
    </row>
    <row r="17" spans="2:7" ht="14.25">
      <c r="B17" s="11"/>
      <c r="C17" s="16"/>
      <c r="D17" s="15"/>
      <c r="E17" s="14"/>
      <c r="F17" s="15"/>
      <c r="G17" s="14"/>
    </row>
    <row r="18" spans="2:7" ht="15">
      <c r="B18" s="11"/>
      <c r="C18" s="12" t="s">
        <v>18</v>
      </c>
      <c r="D18" s="13"/>
      <c r="E18" s="14"/>
      <c r="F18" s="15"/>
      <c r="G18" s="14"/>
    </row>
    <row r="19" spans="2:7" ht="14.25">
      <c r="B19" s="11"/>
      <c r="C19" s="16" t="s">
        <v>19</v>
      </c>
      <c r="D19" s="15"/>
      <c r="E19" s="14"/>
      <c r="F19" s="15">
        <v>1952.34</v>
      </c>
      <c r="G19" s="14"/>
    </row>
    <row r="20" spans="2:7" ht="14.25">
      <c r="B20" s="11"/>
      <c r="C20" s="16" t="s">
        <v>20</v>
      </c>
      <c r="D20" s="15"/>
      <c r="E20" s="14"/>
      <c r="F20" s="15">
        <v>4719.43</v>
      </c>
      <c r="G20" s="14"/>
    </row>
    <row r="21" spans="2:7" ht="14.25">
      <c r="B21" s="11"/>
      <c r="C21" s="16" t="s">
        <v>21</v>
      </c>
      <c r="D21" s="15"/>
      <c r="E21" s="14"/>
      <c r="F21" s="15">
        <v>2691.61</v>
      </c>
      <c r="G21" s="14"/>
    </row>
    <row r="22" spans="2:7" ht="14.25">
      <c r="B22" s="11"/>
      <c r="C22" s="16"/>
      <c r="D22" s="15"/>
      <c r="E22" s="14"/>
      <c r="F22" s="15"/>
      <c r="G22" s="14"/>
    </row>
    <row r="23" spans="2:7" ht="15">
      <c r="B23" s="11"/>
      <c r="C23" s="12" t="s">
        <v>22</v>
      </c>
      <c r="D23" s="13"/>
      <c r="E23" s="14"/>
      <c r="F23" s="15"/>
      <c r="G23" s="14"/>
    </row>
    <row r="24" spans="2:7" ht="14.25">
      <c r="B24" s="11"/>
      <c r="C24" s="16" t="s">
        <v>23</v>
      </c>
      <c r="D24" s="15"/>
      <c r="E24" s="14"/>
      <c r="F24" s="15">
        <v>3110.71</v>
      </c>
      <c r="G24" s="14"/>
    </row>
    <row r="25" spans="2:7" ht="14.25">
      <c r="B25" s="11"/>
      <c r="C25" s="16" t="s">
        <v>24</v>
      </c>
      <c r="D25" s="15"/>
      <c r="E25" s="14"/>
      <c r="F25" s="15">
        <v>3287.56</v>
      </c>
      <c r="G25" s="14"/>
    </row>
    <row r="26" spans="2:7" ht="14.25">
      <c r="B26" s="11"/>
      <c r="C26" s="16" t="s">
        <v>27</v>
      </c>
      <c r="D26" s="15"/>
      <c r="E26" s="14"/>
      <c r="F26" s="15">
        <v>2169.64</v>
      </c>
      <c r="G26" s="14"/>
    </row>
    <row r="27" spans="2:7" ht="14.25">
      <c r="B27" s="11"/>
      <c r="C27" s="16"/>
      <c r="D27" s="15"/>
      <c r="E27" s="14"/>
      <c r="F27" s="15"/>
      <c r="G27" s="14"/>
    </row>
    <row r="28" spans="2:7" ht="15">
      <c r="B28" s="11"/>
      <c r="C28" s="12" t="s">
        <v>25</v>
      </c>
      <c r="D28" s="13"/>
      <c r="E28" s="14"/>
      <c r="F28" s="15"/>
      <c r="G28" s="14"/>
    </row>
    <row r="29" spans="2:7" ht="14.25">
      <c r="B29" s="11"/>
      <c r="C29" s="16" t="s">
        <v>26</v>
      </c>
      <c r="D29" s="15"/>
      <c r="E29" s="14"/>
      <c r="F29" s="15">
        <v>1700.78</v>
      </c>
      <c r="G29" s="14"/>
    </row>
    <row r="30" spans="2:7" ht="14.25">
      <c r="B30" s="11"/>
      <c r="C30" s="16" t="s">
        <v>28</v>
      </c>
      <c r="D30" s="15"/>
      <c r="E30" s="14"/>
      <c r="F30" s="15">
        <v>1043.25</v>
      </c>
      <c r="G30" s="14"/>
    </row>
    <row r="31" spans="2:7" ht="14.25">
      <c r="B31" s="11"/>
      <c r="C31" s="16"/>
      <c r="D31" s="15"/>
      <c r="E31" s="14"/>
      <c r="F31" s="15"/>
      <c r="G31" s="14"/>
    </row>
    <row r="32" spans="2:7" ht="15">
      <c r="B32" s="11"/>
      <c r="C32" s="12" t="s">
        <v>29</v>
      </c>
      <c r="D32" s="13"/>
      <c r="E32" s="14"/>
      <c r="F32" s="15"/>
      <c r="G32" s="14"/>
    </row>
    <row r="33" spans="2:7" ht="14.25">
      <c r="B33" s="11"/>
      <c r="C33" s="16" t="s">
        <v>259</v>
      </c>
      <c r="D33" s="15"/>
      <c r="E33" s="14"/>
      <c r="F33" s="15">
        <v>483.76</v>
      </c>
      <c r="G33" s="14"/>
    </row>
    <row r="34" spans="2:7" ht="14.25">
      <c r="B34" s="11"/>
      <c r="C34" s="16" t="s">
        <v>31</v>
      </c>
      <c r="D34" s="15"/>
      <c r="E34" s="14"/>
      <c r="F34" s="15">
        <v>2295.02</v>
      </c>
      <c r="G34" s="14"/>
    </row>
    <row r="35" spans="2:7" ht="14.25">
      <c r="B35" s="11"/>
      <c r="C35" s="16" t="s">
        <v>32</v>
      </c>
      <c r="D35" s="15"/>
      <c r="E35" s="14"/>
      <c r="F35" s="15">
        <v>2455.02</v>
      </c>
      <c r="G35" s="14"/>
    </row>
    <row r="36" spans="2:7" ht="14.25">
      <c r="B36" s="11"/>
      <c r="C36" s="16"/>
      <c r="D36" s="15"/>
      <c r="E36" s="14"/>
      <c r="F36" s="15"/>
      <c r="G36" s="14"/>
    </row>
    <row r="37" spans="2:7" ht="15">
      <c r="B37" s="11"/>
      <c r="C37" s="12" t="s">
        <v>33</v>
      </c>
      <c r="D37" s="13"/>
      <c r="E37" s="14"/>
      <c r="F37" s="15"/>
      <c r="G37" s="14"/>
    </row>
    <row r="38" spans="2:7" ht="14.25">
      <c r="B38" s="11"/>
      <c r="C38" s="16" t="s">
        <v>34</v>
      </c>
      <c r="D38" s="15"/>
      <c r="E38" s="14"/>
      <c r="F38" s="15">
        <v>1328.52</v>
      </c>
      <c r="G38" s="14"/>
    </row>
    <row r="39" spans="2:7" ht="14.25">
      <c r="B39" s="11"/>
      <c r="C39" s="16"/>
      <c r="D39" s="15"/>
      <c r="E39" s="14"/>
      <c r="F39" s="15"/>
      <c r="G39" s="14"/>
    </row>
    <row r="40" spans="2:7" ht="14.25">
      <c r="B40" s="11"/>
      <c r="C40" s="16" t="s">
        <v>260</v>
      </c>
      <c r="D40" s="15"/>
      <c r="E40" s="14"/>
      <c r="F40" s="15">
        <v>3565.04</v>
      </c>
      <c r="G40" s="14"/>
    </row>
    <row r="41" spans="2:7" ht="15">
      <c r="B41" s="11"/>
      <c r="C41" s="12" t="s">
        <v>261</v>
      </c>
      <c r="D41" s="13"/>
      <c r="E41" s="14"/>
      <c r="F41" s="13">
        <v>272.99</v>
      </c>
      <c r="G41" s="14"/>
    </row>
    <row r="42" spans="2:7" ht="15">
      <c r="B42" s="11"/>
      <c r="C42" s="12" t="s">
        <v>262</v>
      </c>
      <c r="D42" s="13"/>
      <c r="E42" s="14"/>
      <c r="F42" s="13">
        <v>1186.14</v>
      </c>
      <c r="G42" s="14"/>
    </row>
    <row r="43" spans="2:7" ht="15">
      <c r="B43" s="11"/>
      <c r="C43" s="12"/>
      <c r="D43" s="13"/>
      <c r="E43" s="14"/>
      <c r="F43" s="15"/>
      <c r="G43" s="14"/>
    </row>
    <row r="44" spans="2:7" ht="15">
      <c r="B44" s="11"/>
      <c r="C44" s="12" t="s">
        <v>266</v>
      </c>
      <c r="D44" s="13"/>
      <c r="E44" s="14"/>
      <c r="F44" s="17">
        <f>F7+F41+F42</f>
        <v>50587.47999999999</v>
      </c>
      <c r="G44" s="14"/>
    </row>
    <row r="45" spans="2:7" ht="15">
      <c r="B45" s="11"/>
      <c r="C45" s="12" t="s">
        <v>264</v>
      </c>
      <c r="D45" s="13"/>
      <c r="E45" s="14"/>
      <c r="F45" s="17">
        <v>73729.4</v>
      </c>
      <c r="G45" s="14"/>
    </row>
    <row r="46" spans="2:7" ht="15">
      <c r="B46" s="11"/>
      <c r="C46" s="12" t="s">
        <v>265</v>
      </c>
      <c r="D46" s="13"/>
      <c r="E46" s="14"/>
      <c r="F46" s="17">
        <f>F45-F44</f>
        <v>23141.920000000006</v>
      </c>
      <c r="G46" s="14"/>
    </row>
    <row r="47" spans="2:7" ht="15" thickBot="1">
      <c r="B47" s="7"/>
      <c r="C47" s="8"/>
      <c r="D47" s="9"/>
      <c r="E47" s="10"/>
      <c r="F47" s="9"/>
      <c r="G47" s="10"/>
    </row>
    <row r="49" s="109" customFormat="1" ht="15.75">
      <c r="B49" s="110" t="s">
        <v>84</v>
      </c>
    </row>
    <row r="50" s="109" customFormat="1" ht="15.75">
      <c r="B50" s="110" t="s">
        <v>267</v>
      </c>
    </row>
  </sheetData>
  <printOptions/>
  <pageMargins left="0.75" right="0.75" top="1" bottom="1" header="0.5" footer="0.5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Q112"/>
  <sheetViews>
    <sheetView view="pageBreakPreview" zoomScale="60" workbookViewId="0" topLeftCell="A94">
      <selection activeCell="A94" sqref="A1:IV16384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3.57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5.140625" style="0" customWidth="1"/>
    <col min="13" max="13" width="10.140625" style="0" customWidth="1"/>
  </cols>
  <sheetData>
    <row r="1" s="1" customFormat="1" ht="14.25">
      <c r="E1" s="1" t="s">
        <v>35</v>
      </c>
    </row>
    <row r="2" s="1" customFormat="1" ht="14.25">
      <c r="E2" s="1" t="s">
        <v>334</v>
      </c>
    </row>
    <row r="3" s="1" customFormat="1" ht="14.25"/>
    <row r="4" s="1" customFormat="1" ht="14.25">
      <c r="E4" s="1" t="s">
        <v>37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12</v>
      </c>
      <c r="C7" s="2"/>
      <c r="D7" s="2"/>
      <c r="E7" s="2"/>
    </row>
    <row r="8" spans="2:5" s="1" customFormat="1" ht="15">
      <c r="B8" s="2" t="s">
        <v>336</v>
      </c>
      <c r="C8" s="2"/>
      <c r="E8" s="2"/>
    </row>
    <row r="9" ht="13.5" thickBot="1"/>
    <row r="10" spans="2:11" ht="12.75">
      <c r="B10" s="18" t="s">
        <v>39</v>
      </c>
      <c r="C10" s="19" t="s">
        <v>3</v>
      </c>
      <c r="D10" s="19"/>
      <c r="E10" s="19"/>
      <c r="F10" s="19"/>
      <c r="G10" s="20" t="s">
        <v>40</v>
      </c>
      <c r="H10" s="20" t="s">
        <v>41</v>
      </c>
      <c r="I10" s="20" t="s">
        <v>42</v>
      </c>
      <c r="J10" s="20" t="s">
        <v>43</v>
      </c>
      <c r="K10" s="21" t="s">
        <v>45</v>
      </c>
    </row>
    <row r="11" spans="2:11" ht="12.75">
      <c r="B11" s="22"/>
      <c r="C11" s="23"/>
      <c r="D11" s="23"/>
      <c r="E11" s="23"/>
      <c r="F11" s="23"/>
      <c r="G11" s="24" t="s">
        <v>46</v>
      </c>
      <c r="H11" s="24" t="s">
        <v>47</v>
      </c>
      <c r="I11" s="24" t="s">
        <v>48</v>
      </c>
      <c r="J11" s="24" t="s">
        <v>49</v>
      </c>
      <c r="K11" s="25" t="s">
        <v>51</v>
      </c>
    </row>
    <row r="12" spans="2:11" ht="12.75">
      <c r="B12" s="22"/>
      <c r="C12" s="23"/>
      <c r="D12" s="23"/>
      <c r="E12" s="23"/>
      <c r="F12" s="23"/>
      <c r="G12" s="24"/>
      <c r="H12" s="24" t="s">
        <v>46</v>
      </c>
      <c r="I12" s="24" t="s">
        <v>52</v>
      </c>
      <c r="J12" s="24" t="s">
        <v>53</v>
      </c>
      <c r="K12" s="25"/>
    </row>
    <row r="13" spans="2:13" ht="15">
      <c r="B13" s="22"/>
      <c r="C13" s="23"/>
      <c r="D13" s="23"/>
      <c r="E13" s="23"/>
      <c r="F13" s="23"/>
      <c r="G13" s="24"/>
      <c r="H13" s="24"/>
      <c r="I13" s="24"/>
      <c r="J13" s="24"/>
      <c r="K13" s="25"/>
      <c r="M13" s="2"/>
    </row>
    <row r="14" spans="2:11" ht="13.5" thickBot="1">
      <c r="B14" s="26"/>
      <c r="C14" s="27"/>
      <c r="D14" s="27"/>
      <c r="E14" s="27"/>
      <c r="F14" s="27"/>
      <c r="G14" s="28"/>
      <c r="H14" s="28"/>
      <c r="I14" s="28"/>
      <c r="J14" s="28"/>
      <c r="K14" s="29"/>
    </row>
    <row r="15" spans="2:11" ht="13.5" thickBot="1">
      <c r="B15" s="26"/>
      <c r="C15" s="27"/>
      <c r="D15" s="27"/>
      <c r="E15" s="27"/>
      <c r="F15" s="27"/>
      <c r="G15" s="28"/>
      <c r="H15" s="28"/>
      <c r="I15" s="28"/>
      <c r="J15" s="28"/>
      <c r="K15" s="29"/>
    </row>
    <row r="16" spans="2:11" ht="13.5" thickBot="1">
      <c r="B16" s="30">
        <v>1</v>
      </c>
      <c r="C16" s="31"/>
      <c r="D16" s="31"/>
      <c r="E16" s="31">
        <v>2</v>
      </c>
      <c r="F16" s="31"/>
      <c r="G16" s="32">
        <v>3</v>
      </c>
      <c r="H16" s="32">
        <v>4</v>
      </c>
      <c r="I16" s="32">
        <v>5</v>
      </c>
      <c r="J16" s="32">
        <v>6</v>
      </c>
      <c r="K16" s="33">
        <v>7</v>
      </c>
    </row>
    <row r="17" spans="2:17" ht="13.5" thickBot="1">
      <c r="B17" s="22"/>
      <c r="C17" s="23"/>
      <c r="D17" s="23"/>
      <c r="E17" s="23"/>
      <c r="F17" s="23"/>
      <c r="G17" s="24"/>
      <c r="H17" s="24"/>
      <c r="I17" s="24" t="s">
        <v>57</v>
      </c>
      <c r="J17" s="24" t="s">
        <v>58</v>
      </c>
      <c r="K17" s="25" t="s">
        <v>335</v>
      </c>
      <c r="Q17" s="23"/>
    </row>
    <row r="18" spans="2:15" s="2" customFormat="1" ht="15.75" thickBot="1">
      <c r="B18" s="34">
        <v>1</v>
      </c>
      <c r="C18" s="35" t="s">
        <v>60</v>
      </c>
      <c r="D18" s="35"/>
      <c r="E18" s="35"/>
      <c r="F18" s="35"/>
      <c r="G18" s="36">
        <f>SUM(G19:G29)</f>
        <v>61772.67999999999</v>
      </c>
      <c r="H18" s="34">
        <v>121564.84</v>
      </c>
      <c r="I18" s="37">
        <f>H18*15%</f>
        <v>18234.726</v>
      </c>
      <c r="J18" s="37">
        <f>H18-I18</f>
        <v>103330.114</v>
      </c>
      <c r="K18" s="38">
        <f>J18-G18</f>
        <v>41557.43400000001</v>
      </c>
      <c r="M18" s="13"/>
      <c r="N18" s="13"/>
      <c r="O18" s="13"/>
    </row>
    <row r="19" spans="2:15" s="43" customFormat="1" ht="12.75">
      <c r="B19" s="39"/>
      <c r="C19" s="40" t="s">
        <v>293</v>
      </c>
      <c r="D19" s="40"/>
      <c r="E19" s="40"/>
      <c r="F19" s="40"/>
      <c r="G19" s="41"/>
      <c r="H19" s="41"/>
      <c r="I19" s="41"/>
      <c r="J19" s="41"/>
      <c r="K19" s="41"/>
      <c r="L19" s="89"/>
      <c r="M19" s="40"/>
      <c r="N19" s="40"/>
      <c r="O19" s="40"/>
    </row>
    <row r="20" spans="2:15" s="56" customFormat="1" ht="12.75">
      <c r="B20" s="52">
        <v>1</v>
      </c>
      <c r="C20" s="53" t="s">
        <v>296</v>
      </c>
      <c r="D20" s="53"/>
      <c r="E20" s="53"/>
      <c r="F20" s="53"/>
      <c r="G20" s="54">
        <v>36886.56</v>
      </c>
      <c r="H20" s="54"/>
      <c r="I20" s="54"/>
      <c r="J20" s="54"/>
      <c r="K20" s="54"/>
      <c r="L20" s="87"/>
      <c r="M20" s="53"/>
      <c r="N20" s="53"/>
      <c r="O20" s="53"/>
    </row>
    <row r="21" spans="2:15" s="43" customFormat="1" ht="12.75">
      <c r="B21" s="39"/>
      <c r="C21" s="60" t="s">
        <v>301</v>
      </c>
      <c r="D21" s="40"/>
      <c r="E21" s="40"/>
      <c r="F21" s="40"/>
      <c r="G21" s="41"/>
      <c r="H21" s="40"/>
      <c r="I21" s="41"/>
      <c r="J21" s="41"/>
      <c r="K21" s="42"/>
      <c r="M21" s="40"/>
      <c r="N21" s="40"/>
      <c r="O21" s="40"/>
    </row>
    <row r="22" spans="2:15" ht="12.75">
      <c r="B22" s="22">
        <v>1</v>
      </c>
      <c r="C22" s="53" t="s">
        <v>296</v>
      </c>
      <c r="D22" s="53"/>
      <c r="E22" s="53"/>
      <c r="F22" s="23"/>
      <c r="G22" s="24">
        <v>11028.07</v>
      </c>
      <c r="H22" s="23"/>
      <c r="I22" s="24"/>
      <c r="J22" s="24"/>
      <c r="K22" s="25"/>
      <c r="M22" s="23"/>
      <c r="N22" s="23"/>
      <c r="O22" s="23"/>
    </row>
    <row r="23" spans="2:15" s="43" customFormat="1" ht="12.75">
      <c r="B23" s="39"/>
      <c r="C23" s="40" t="s">
        <v>306</v>
      </c>
      <c r="D23" s="40"/>
      <c r="E23" s="40"/>
      <c r="F23" s="40"/>
      <c r="G23" s="41"/>
      <c r="H23" s="41"/>
      <c r="I23" s="41"/>
      <c r="J23" s="41"/>
      <c r="K23" s="42"/>
      <c r="M23" s="40"/>
      <c r="N23" s="40"/>
      <c r="O23" s="40"/>
    </row>
    <row r="24" spans="2:15" s="56" customFormat="1" ht="12.75">
      <c r="B24" s="52">
        <v>1</v>
      </c>
      <c r="C24" s="53" t="s">
        <v>310</v>
      </c>
      <c r="D24" s="53"/>
      <c r="E24" s="53"/>
      <c r="F24" s="53"/>
      <c r="G24" s="54">
        <v>4711.81</v>
      </c>
      <c r="H24" s="54"/>
      <c r="I24" s="54"/>
      <c r="J24" s="54"/>
      <c r="K24" s="55"/>
      <c r="M24" s="53"/>
      <c r="N24" s="53"/>
      <c r="O24" s="53"/>
    </row>
    <row r="25" spans="2:15" s="43" customFormat="1" ht="12.75">
      <c r="B25" s="39"/>
      <c r="C25" s="40" t="s">
        <v>314</v>
      </c>
      <c r="D25" s="40"/>
      <c r="E25" s="40"/>
      <c r="F25" s="40"/>
      <c r="G25" s="41"/>
      <c r="H25" s="41"/>
      <c r="I25" s="41"/>
      <c r="J25" s="41"/>
      <c r="K25" s="42"/>
      <c r="M25" s="40"/>
      <c r="N25" s="40"/>
      <c r="O25" s="40"/>
    </row>
    <row r="26" spans="2:15" s="56" customFormat="1" ht="12.75">
      <c r="B26" s="52">
        <v>1</v>
      </c>
      <c r="C26" s="53" t="s">
        <v>316</v>
      </c>
      <c r="D26" s="53"/>
      <c r="E26" s="53"/>
      <c r="F26" s="53"/>
      <c r="G26" s="54">
        <v>3459.18</v>
      </c>
      <c r="H26" s="54"/>
      <c r="I26" s="54"/>
      <c r="J26" s="54"/>
      <c r="K26" s="55"/>
      <c r="M26" s="53"/>
      <c r="N26" s="53"/>
      <c r="O26" s="53"/>
    </row>
    <row r="27" spans="2:15" s="43" customFormat="1" ht="12.75">
      <c r="B27" s="39"/>
      <c r="C27" s="40" t="s">
        <v>323</v>
      </c>
      <c r="D27" s="40"/>
      <c r="E27" s="40"/>
      <c r="F27" s="40"/>
      <c r="G27" s="41"/>
      <c r="H27" s="41"/>
      <c r="I27" s="41"/>
      <c r="J27" s="41"/>
      <c r="K27" s="42"/>
      <c r="M27" s="40"/>
      <c r="N27" s="40"/>
      <c r="O27" s="40"/>
    </row>
    <row r="28" spans="2:15" s="56" customFormat="1" ht="12.75">
      <c r="B28" s="52">
        <v>1</v>
      </c>
      <c r="C28" s="53" t="s">
        <v>310</v>
      </c>
      <c r="D28" s="53"/>
      <c r="E28" s="53"/>
      <c r="F28" s="53"/>
      <c r="G28" s="54">
        <v>5687.06</v>
      </c>
      <c r="H28" s="54"/>
      <c r="I28" s="54"/>
      <c r="J28" s="54"/>
      <c r="K28" s="55"/>
      <c r="M28" s="53"/>
      <c r="N28" s="53"/>
      <c r="O28" s="53"/>
    </row>
    <row r="29" spans="2:15" ht="13.5" thickBot="1">
      <c r="B29" s="22"/>
      <c r="C29" s="23"/>
      <c r="D29" s="23"/>
      <c r="E29" s="23"/>
      <c r="F29" s="23"/>
      <c r="G29" s="24"/>
      <c r="H29" s="24"/>
      <c r="I29" s="24"/>
      <c r="J29" s="24"/>
      <c r="K29" s="25"/>
      <c r="M29" s="23"/>
      <c r="N29" s="23"/>
      <c r="O29" s="23"/>
    </row>
    <row r="30" spans="2:15" s="2" customFormat="1" ht="15.75" thickBot="1">
      <c r="B30" s="34">
        <v>2</v>
      </c>
      <c r="C30" s="35" t="s">
        <v>61</v>
      </c>
      <c r="D30" s="35"/>
      <c r="E30" s="35"/>
      <c r="F30" s="35"/>
      <c r="G30" s="36">
        <f>G70+G72+G87+G102</f>
        <v>94004.23999999999</v>
      </c>
      <c r="H30" s="35">
        <v>30993.17</v>
      </c>
      <c r="I30" s="44">
        <f>H30*15%</f>
        <v>4648.9755</v>
      </c>
      <c r="J30" s="37">
        <f>H30-I30</f>
        <v>26344.194499999998</v>
      </c>
      <c r="K30" s="38">
        <f>J30-G30</f>
        <v>-67660.0455</v>
      </c>
      <c r="M30" s="13"/>
      <c r="N30" s="13"/>
      <c r="O30" s="13"/>
    </row>
    <row r="31" spans="2:15" s="43" customFormat="1" ht="12.75">
      <c r="B31" s="39"/>
      <c r="C31" s="60" t="s">
        <v>292</v>
      </c>
      <c r="D31" s="40"/>
      <c r="E31" s="40"/>
      <c r="F31" s="40"/>
      <c r="G31" s="41"/>
      <c r="H31" s="40"/>
      <c r="I31" s="41"/>
      <c r="J31" s="41"/>
      <c r="K31" s="41"/>
      <c r="L31" s="89"/>
      <c r="M31" s="40"/>
      <c r="N31" s="40"/>
      <c r="O31" s="40"/>
    </row>
    <row r="32" spans="2:15" s="56" customFormat="1" ht="12.75">
      <c r="B32" s="52">
        <v>1</v>
      </c>
      <c r="C32" s="53" t="s">
        <v>241</v>
      </c>
      <c r="D32" s="53"/>
      <c r="E32" s="53"/>
      <c r="F32" s="53"/>
      <c r="G32" s="54">
        <v>5195.67</v>
      </c>
      <c r="H32" s="53"/>
      <c r="I32" s="54"/>
      <c r="J32" s="54"/>
      <c r="K32" s="54"/>
      <c r="L32" s="87"/>
      <c r="M32" s="53"/>
      <c r="N32" s="53"/>
      <c r="O32" s="53"/>
    </row>
    <row r="33" spans="2:15" ht="12.75">
      <c r="B33" s="22">
        <v>2</v>
      </c>
      <c r="C33" s="61" t="s">
        <v>295</v>
      </c>
      <c r="D33" s="23"/>
      <c r="E33" s="23"/>
      <c r="F33" s="23"/>
      <c r="G33" s="24">
        <v>1900</v>
      </c>
      <c r="H33" s="23"/>
      <c r="I33" s="24"/>
      <c r="J33" s="24"/>
      <c r="K33" s="24"/>
      <c r="L33" s="77"/>
      <c r="M33" s="23"/>
      <c r="N33" s="23"/>
      <c r="O33" s="23"/>
    </row>
    <row r="34" spans="2:15" s="43" customFormat="1" ht="12.75">
      <c r="B34" s="39"/>
      <c r="C34" s="40" t="s">
        <v>293</v>
      </c>
      <c r="D34" s="40"/>
      <c r="E34" s="40"/>
      <c r="F34" s="40"/>
      <c r="G34" s="41"/>
      <c r="H34" s="40"/>
      <c r="I34" s="41"/>
      <c r="J34" s="41"/>
      <c r="K34" s="41"/>
      <c r="L34" s="89"/>
      <c r="M34" s="40"/>
      <c r="N34" s="40"/>
      <c r="O34" s="40"/>
    </row>
    <row r="35" spans="2:15" ht="12.75">
      <c r="B35" s="22">
        <v>1</v>
      </c>
      <c r="C35" s="61" t="s">
        <v>294</v>
      </c>
      <c r="D35" s="23"/>
      <c r="E35" s="23"/>
      <c r="F35" s="23"/>
      <c r="G35" s="24">
        <v>1027.36</v>
      </c>
      <c r="H35" s="23"/>
      <c r="I35" s="24"/>
      <c r="J35" s="24"/>
      <c r="K35" s="24"/>
      <c r="L35" s="77"/>
      <c r="M35" s="23"/>
      <c r="N35" s="23"/>
      <c r="O35" s="23"/>
    </row>
    <row r="36" spans="2:15" ht="12.75">
      <c r="B36" s="22">
        <v>2</v>
      </c>
      <c r="C36" s="61" t="s">
        <v>295</v>
      </c>
      <c r="D36" s="23"/>
      <c r="E36" s="23"/>
      <c r="F36" s="23"/>
      <c r="G36" s="24">
        <v>950</v>
      </c>
      <c r="H36" s="23"/>
      <c r="I36" s="24"/>
      <c r="J36" s="24"/>
      <c r="K36" s="24"/>
      <c r="L36" s="77"/>
      <c r="M36" s="23"/>
      <c r="N36" s="23"/>
      <c r="O36" s="23"/>
    </row>
    <row r="37" spans="2:15" ht="12.75">
      <c r="B37" s="22">
        <v>3</v>
      </c>
      <c r="C37" s="61" t="s">
        <v>297</v>
      </c>
      <c r="D37" s="23"/>
      <c r="E37" s="23"/>
      <c r="F37" s="23"/>
      <c r="G37" s="24">
        <v>9766.66</v>
      </c>
      <c r="H37" s="23"/>
      <c r="I37" s="24"/>
      <c r="J37" s="24"/>
      <c r="K37" s="24"/>
      <c r="L37" s="77"/>
      <c r="M37" s="23"/>
      <c r="N37" s="23"/>
      <c r="O37" s="23"/>
    </row>
    <row r="38" spans="2:15" ht="12.75">
      <c r="B38" s="22"/>
      <c r="C38" s="61" t="s">
        <v>298</v>
      </c>
      <c r="D38" s="23"/>
      <c r="E38" s="23"/>
      <c r="F38" s="23"/>
      <c r="G38" s="24"/>
      <c r="H38" s="23"/>
      <c r="I38" s="24"/>
      <c r="J38" s="24"/>
      <c r="K38" s="24"/>
      <c r="L38" s="77"/>
      <c r="M38" s="23"/>
      <c r="N38" s="23"/>
      <c r="O38" s="23"/>
    </row>
    <row r="39" spans="2:15" s="43" customFormat="1" ht="12.75">
      <c r="B39" s="39"/>
      <c r="C39" s="60" t="s">
        <v>299</v>
      </c>
      <c r="D39" s="40"/>
      <c r="E39" s="40"/>
      <c r="F39" s="40"/>
      <c r="G39" s="41"/>
      <c r="H39" s="40"/>
      <c r="I39" s="41"/>
      <c r="J39" s="41"/>
      <c r="K39" s="41"/>
      <c r="L39" s="89"/>
      <c r="M39" s="40"/>
      <c r="N39" s="40"/>
      <c r="O39" s="40"/>
    </row>
    <row r="40" spans="2:15" ht="12.75">
      <c r="B40" s="22">
        <v>1</v>
      </c>
      <c r="C40" s="61" t="s">
        <v>295</v>
      </c>
      <c r="D40" s="23"/>
      <c r="E40" s="23"/>
      <c r="F40" s="23"/>
      <c r="G40" s="24">
        <v>1900</v>
      </c>
      <c r="H40" s="23"/>
      <c r="I40" s="24"/>
      <c r="J40" s="24"/>
      <c r="K40" s="24"/>
      <c r="L40" s="77"/>
      <c r="M40" s="23"/>
      <c r="N40" s="23"/>
      <c r="O40" s="23"/>
    </row>
    <row r="41" spans="2:15" s="43" customFormat="1" ht="12.75">
      <c r="B41" s="39"/>
      <c r="C41" s="60" t="s">
        <v>301</v>
      </c>
      <c r="D41" s="40"/>
      <c r="E41" s="40"/>
      <c r="F41" s="40"/>
      <c r="G41" s="41"/>
      <c r="H41" s="40"/>
      <c r="I41" s="41"/>
      <c r="J41" s="41"/>
      <c r="K41" s="42"/>
      <c r="M41" s="40"/>
      <c r="N41" s="40"/>
      <c r="O41" s="40"/>
    </row>
    <row r="42" spans="2:15" ht="12.75">
      <c r="B42" s="22">
        <v>1</v>
      </c>
      <c r="C42" s="61" t="s">
        <v>302</v>
      </c>
      <c r="D42" s="23"/>
      <c r="E42" s="23"/>
      <c r="F42" s="23"/>
      <c r="G42" s="24">
        <v>950</v>
      </c>
      <c r="H42" s="23"/>
      <c r="I42" s="24"/>
      <c r="J42" s="24"/>
      <c r="K42" s="25"/>
      <c r="M42" s="23"/>
      <c r="N42" s="23"/>
      <c r="O42" s="23"/>
    </row>
    <row r="43" spans="2:15" s="43" customFormat="1" ht="12.75">
      <c r="B43" s="39"/>
      <c r="C43" s="40" t="s">
        <v>303</v>
      </c>
      <c r="D43" s="40"/>
      <c r="E43" s="40"/>
      <c r="F43" s="40"/>
      <c r="G43" s="41"/>
      <c r="H43" s="41"/>
      <c r="I43" s="41"/>
      <c r="J43" s="41"/>
      <c r="K43" s="42"/>
      <c r="M43" s="40"/>
      <c r="N43" s="40"/>
      <c r="O43" s="40"/>
    </row>
    <row r="44" spans="2:14" ht="12.75">
      <c r="B44" s="22">
        <v>1</v>
      </c>
      <c r="C44" s="61" t="s">
        <v>304</v>
      </c>
      <c r="D44" s="23"/>
      <c r="E44" s="23"/>
      <c r="F44" s="23"/>
      <c r="G44" s="24">
        <v>2739.6</v>
      </c>
      <c r="H44" s="24"/>
      <c r="I44" s="24"/>
      <c r="J44" s="24"/>
      <c r="K44" s="25"/>
      <c r="M44" s="23"/>
      <c r="N44" s="23"/>
    </row>
    <row r="45" spans="2:14" ht="12.75">
      <c r="B45" s="22">
        <v>2</v>
      </c>
      <c r="C45" s="23" t="s">
        <v>305</v>
      </c>
      <c r="D45" s="23"/>
      <c r="E45" s="23"/>
      <c r="F45" s="23"/>
      <c r="G45" s="24">
        <v>3378.93</v>
      </c>
      <c r="H45" s="24"/>
      <c r="I45" s="24"/>
      <c r="J45" s="24"/>
      <c r="K45" s="25"/>
      <c r="M45" s="23"/>
      <c r="N45" s="23"/>
    </row>
    <row r="46" spans="2:14" s="43" customFormat="1" ht="12.75">
      <c r="B46" s="39"/>
      <c r="C46" s="40" t="s">
        <v>306</v>
      </c>
      <c r="D46" s="40"/>
      <c r="E46" s="40"/>
      <c r="F46" s="40"/>
      <c r="G46" s="89"/>
      <c r="H46" s="41"/>
      <c r="I46" s="90"/>
      <c r="J46" s="41"/>
      <c r="K46" s="42"/>
      <c r="M46" s="40"/>
      <c r="N46" s="40"/>
    </row>
    <row r="47" spans="2:14" ht="12.75">
      <c r="B47" s="22">
        <v>1</v>
      </c>
      <c r="C47" s="23" t="s">
        <v>307</v>
      </c>
      <c r="D47" s="23"/>
      <c r="E47" s="23"/>
      <c r="F47" s="23"/>
      <c r="G47" s="24">
        <v>8561.24</v>
      </c>
      <c r="H47" s="24"/>
      <c r="I47" s="24"/>
      <c r="J47" s="24"/>
      <c r="K47" s="25"/>
      <c r="M47" s="23"/>
      <c r="N47" s="23"/>
    </row>
    <row r="48" spans="2:14" s="56" customFormat="1" ht="12.75">
      <c r="B48" s="52"/>
      <c r="C48" s="53" t="s">
        <v>309</v>
      </c>
      <c r="D48" s="53"/>
      <c r="E48" s="53"/>
      <c r="F48" s="53"/>
      <c r="G48" s="54"/>
      <c r="H48" s="54"/>
      <c r="I48" s="54"/>
      <c r="J48" s="54"/>
      <c r="K48" s="55"/>
      <c r="M48" s="53"/>
      <c r="N48" s="53"/>
    </row>
    <row r="49" spans="2:14" ht="12.75">
      <c r="B49" s="22">
        <v>2</v>
      </c>
      <c r="C49" s="59" t="s">
        <v>308</v>
      </c>
      <c r="D49" s="23"/>
      <c r="E49" s="23"/>
      <c r="F49" s="23"/>
      <c r="G49" s="24">
        <v>4109.4</v>
      </c>
      <c r="H49" s="24"/>
      <c r="I49" s="24"/>
      <c r="J49" s="24"/>
      <c r="K49" s="25"/>
      <c r="M49" s="23"/>
      <c r="N49" s="23"/>
    </row>
    <row r="50" spans="2:14" ht="12.75">
      <c r="B50" s="22">
        <v>3</v>
      </c>
      <c r="C50" s="23" t="s">
        <v>165</v>
      </c>
      <c r="D50" s="23"/>
      <c r="E50" s="23"/>
      <c r="F50" s="23"/>
      <c r="G50" s="24">
        <v>3975.34</v>
      </c>
      <c r="H50" s="24"/>
      <c r="I50" s="24"/>
      <c r="J50" s="24"/>
      <c r="K50" s="25"/>
      <c r="M50" s="23"/>
      <c r="N50" s="23"/>
    </row>
    <row r="51" spans="2:14" s="43" customFormat="1" ht="12.75">
      <c r="B51" s="39"/>
      <c r="C51" s="40" t="s">
        <v>314</v>
      </c>
      <c r="D51" s="40"/>
      <c r="E51" s="40"/>
      <c r="F51" s="40"/>
      <c r="G51" s="41"/>
      <c r="H51" s="41"/>
      <c r="I51" s="41"/>
      <c r="J51" s="41"/>
      <c r="K51" s="42"/>
      <c r="M51" s="40"/>
      <c r="N51" s="40"/>
    </row>
    <row r="52" spans="2:14" ht="12.75">
      <c r="B52" s="22">
        <v>1</v>
      </c>
      <c r="C52" s="23" t="s">
        <v>315</v>
      </c>
      <c r="D52" s="23"/>
      <c r="E52" s="23"/>
      <c r="F52" s="23"/>
      <c r="G52" s="24">
        <v>7705.14</v>
      </c>
      <c r="H52" s="24"/>
      <c r="I52" s="24"/>
      <c r="J52" s="24"/>
      <c r="K52" s="25"/>
      <c r="M52" s="23"/>
      <c r="N52" s="23"/>
    </row>
    <row r="53" spans="2:14" s="43" customFormat="1" ht="12.75">
      <c r="B53" s="39"/>
      <c r="C53" s="60" t="s">
        <v>317</v>
      </c>
      <c r="D53" s="40"/>
      <c r="E53" s="40"/>
      <c r="F53" s="40"/>
      <c r="G53" s="41"/>
      <c r="H53" s="41"/>
      <c r="I53" s="41"/>
      <c r="J53" s="41"/>
      <c r="K53" s="42"/>
      <c r="M53" s="40"/>
      <c r="N53" s="40"/>
    </row>
    <row r="54" spans="2:14" ht="12.75">
      <c r="B54" s="22">
        <v>1</v>
      </c>
      <c r="C54" s="59" t="s">
        <v>318</v>
      </c>
      <c r="D54" s="23"/>
      <c r="E54" s="23"/>
      <c r="F54" s="23"/>
      <c r="G54" s="24">
        <v>4989.64</v>
      </c>
      <c r="H54" s="23"/>
      <c r="I54" s="24"/>
      <c r="J54" s="24"/>
      <c r="K54" s="25"/>
      <c r="M54" s="23"/>
      <c r="N54" s="23"/>
    </row>
    <row r="55" spans="2:14" s="43" customFormat="1" ht="12" customHeight="1">
      <c r="B55" s="39"/>
      <c r="C55" s="40" t="s">
        <v>319</v>
      </c>
      <c r="D55" s="40"/>
      <c r="E55" s="40"/>
      <c r="F55" s="40"/>
      <c r="G55" s="41"/>
      <c r="H55" s="40"/>
      <c r="I55" s="41"/>
      <c r="J55" s="41"/>
      <c r="K55" s="42"/>
      <c r="M55" s="40"/>
      <c r="N55" s="40"/>
    </row>
    <row r="56" spans="2:14" s="56" customFormat="1" ht="12.75">
      <c r="B56" s="52">
        <v>1</v>
      </c>
      <c r="C56" s="61" t="s">
        <v>320</v>
      </c>
      <c r="D56" s="53"/>
      <c r="E56" s="53"/>
      <c r="F56" s="53"/>
      <c r="G56" s="54">
        <v>3780</v>
      </c>
      <c r="H56" s="53"/>
      <c r="I56" s="54"/>
      <c r="J56" s="54"/>
      <c r="K56" s="55"/>
      <c r="M56" s="53"/>
      <c r="N56" s="53"/>
    </row>
    <row r="57" spans="2:14" s="56" customFormat="1" ht="12.75">
      <c r="B57" s="52">
        <v>2</v>
      </c>
      <c r="C57" s="61" t="s">
        <v>321</v>
      </c>
      <c r="D57" s="53"/>
      <c r="E57" s="53"/>
      <c r="F57" s="53"/>
      <c r="G57" s="54">
        <v>949.47</v>
      </c>
      <c r="H57" s="53"/>
      <c r="I57" s="54"/>
      <c r="J57" s="54"/>
      <c r="K57" s="55"/>
      <c r="M57" s="53"/>
      <c r="N57" s="53"/>
    </row>
    <row r="58" spans="2:14" s="56" customFormat="1" ht="12.75">
      <c r="B58" s="52">
        <v>3</v>
      </c>
      <c r="C58" s="53" t="s">
        <v>322</v>
      </c>
      <c r="D58" s="53"/>
      <c r="E58" s="53"/>
      <c r="F58" s="53"/>
      <c r="G58" s="54">
        <v>871.69</v>
      </c>
      <c r="H58" s="53"/>
      <c r="I58" s="54"/>
      <c r="J58" s="54"/>
      <c r="K58" s="55"/>
      <c r="M58" s="122"/>
      <c r="N58" s="122"/>
    </row>
    <row r="59" spans="2:11" s="43" customFormat="1" ht="12.75">
      <c r="B59" s="39"/>
      <c r="C59" s="60" t="s">
        <v>323</v>
      </c>
      <c r="D59" s="40"/>
      <c r="E59" s="40"/>
      <c r="F59" s="40"/>
      <c r="G59" s="41"/>
      <c r="H59" s="40"/>
      <c r="I59" s="41"/>
      <c r="J59" s="41"/>
      <c r="K59" s="42"/>
    </row>
    <row r="60" spans="2:11" s="56" customFormat="1" ht="12.75">
      <c r="B60" s="52">
        <v>1</v>
      </c>
      <c r="C60" s="53" t="s">
        <v>324</v>
      </c>
      <c r="D60" s="53"/>
      <c r="E60" s="53"/>
      <c r="F60" s="53"/>
      <c r="G60" s="54">
        <v>393.04</v>
      </c>
      <c r="H60" s="53"/>
      <c r="I60" s="54"/>
      <c r="J60" s="54"/>
      <c r="K60" s="55"/>
    </row>
    <row r="61" spans="2:11" s="43" customFormat="1" ht="12.75">
      <c r="B61" s="39"/>
      <c r="C61" s="40" t="s">
        <v>326</v>
      </c>
      <c r="D61" s="40"/>
      <c r="E61" s="40"/>
      <c r="F61" s="40"/>
      <c r="G61" s="41"/>
      <c r="H61" s="40"/>
      <c r="I61" s="41"/>
      <c r="J61" s="41"/>
      <c r="K61" s="42"/>
    </row>
    <row r="62" spans="2:11" s="56" customFormat="1" ht="12.75">
      <c r="B62" s="52">
        <v>1</v>
      </c>
      <c r="C62" s="53" t="s">
        <v>327</v>
      </c>
      <c r="D62" s="53"/>
      <c r="E62" s="53"/>
      <c r="F62" s="53"/>
      <c r="G62" s="54">
        <v>1800</v>
      </c>
      <c r="H62" s="53"/>
      <c r="I62" s="54"/>
      <c r="J62" s="54"/>
      <c r="K62" s="55"/>
    </row>
    <row r="63" spans="2:11" s="56" customFormat="1" ht="12.75">
      <c r="B63" s="52">
        <v>2</v>
      </c>
      <c r="C63" s="53" t="s">
        <v>328</v>
      </c>
      <c r="D63" s="53"/>
      <c r="E63" s="53"/>
      <c r="F63" s="53"/>
      <c r="G63" s="54">
        <v>4130.68</v>
      </c>
      <c r="H63" s="53"/>
      <c r="I63" s="54"/>
      <c r="J63" s="54"/>
      <c r="K63" s="55"/>
    </row>
    <row r="64" spans="2:11" s="56" customFormat="1" ht="12.75">
      <c r="B64" s="52">
        <v>3</v>
      </c>
      <c r="C64" s="53" t="s">
        <v>329</v>
      </c>
      <c r="D64" s="53"/>
      <c r="E64" s="53"/>
      <c r="F64" s="53"/>
      <c r="G64" s="54">
        <v>821.88</v>
      </c>
      <c r="H64" s="53"/>
      <c r="I64" s="54"/>
      <c r="J64" s="54"/>
      <c r="K64" s="55"/>
    </row>
    <row r="65" spans="2:11" ht="12.75">
      <c r="B65" s="22"/>
      <c r="C65" s="61"/>
      <c r="D65" s="23"/>
      <c r="E65" s="23"/>
      <c r="F65" s="23"/>
      <c r="G65" s="24"/>
      <c r="H65" s="23"/>
      <c r="I65" s="24"/>
      <c r="J65" s="24"/>
      <c r="K65" s="25"/>
    </row>
    <row r="66" spans="2:11" s="56" customFormat="1" ht="12.75">
      <c r="B66" s="52"/>
      <c r="C66" s="53" t="s">
        <v>311</v>
      </c>
      <c r="D66" s="53"/>
      <c r="E66" s="53"/>
      <c r="F66" s="53"/>
      <c r="G66" s="54">
        <v>2000</v>
      </c>
      <c r="H66" s="54"/>
      <c r="I66" s="54"/>
      <c r="J66" s="54"/>
      <c r="K66" s="55"/>
    </row>
    <row r="67" spans="2:11" s="56" customFormat="1" ht="12.75">
      <c r="B67" s="52"/>
      <c r="C67" s="53" t="s">
        <v>312</v>
      </c>
      <c r="D67" s="53"/>
      <c r="E67" s="53"/>
      <c r="F67" s="53"/>
      <c r="G67" s="54"/>
      <c r="H67" s="53"/>
      <c r="I67" s="54"/>
      <c r="J67" s="54"/>
      <c r="K67" s="55"/>
    </row>
    <row r="68" spans="2:11" s="56" customFormat="1" ht="12.75">
      <c r="B68" s="52"/>
      <c r="C68" s="53" t="s">
        <v>313</v>
      </c>
      <c r="D68" s="53"/>
      <c r="E68" s="53"/>
      <c r="F68" s="53"/>
      <c r="G68" s="54"/>
      <c r="H68" s="53"/>
      <c r="I68" s="54"/>
      <c r="J68" s="54"/>
      <c r="K68" s="55"/>
    </row>
    <row r="69" spans="2:11" ht="13.5" thickBot="1">
      <c r="B69" s="22"/>
      <c r="C69" s="23"/>
      <c r="D69" s="23"/>
      <c r="E69" s="23"/>
      <c r="F69" s="23"/>
      <c r="G69" s="24"/>
      <c r="H69" s="23"/>
      <c r="I69" s="24"/>
      <c r="J69" s="24"/>
      <c r="K69" s="25"/>
    </row>
    <row r="70" spans="2:11" s="43" customFormat="1" ht="15.75" thickBot="1">
      <c r="B70" s="39"/>
      <c r="C70" s="40" t="s">
        <v>83</v>
      </c>
      <c r="D70" s="40"/>
      <c r="E70" s="40"/>
      <c r="F70" s="40"/>
      <c r="G70" s="73">
        <f>SUM(G31:G69)</f>
        <v>71895.74</v>
      </c>
      <c r="H70" s="40"/>
      <c r="I70" s="41"/>
      <c r="J70" s="41"/>
      <c r="K70" s="42"/>
    </row>
    <row r="71" spans="2:11" ht="13.5" thickBot="1">
      <c r="B71" s="22"/>
      <c r="C71" s="23"/>
      <c r="D71" s="23"/>
      <c r="E71" s="23"/>
      <c r="F71" s="23"/>
      <c r="G71" s="28"/>
      <c r="H71" s="23"/>
      <c r="I71" s="24"/>
      <c r="J71" s="24"/>
      <c r="K71" s="25"/>
    </row>
    <row r="72" spans="2:14" s="2" customFormat="1" ht="15.75" thickBot="1">
      <c r="B72" s="34"/>
      <c r="C72" s="35" t="s">
        <v>268</v>
      </c>
      <c r="D72" s="35"/>
      <c r="E72" s="111" t="s">
        <v>269</v>
      </c>
      <c r="F72" s="35"/>
      <c r="G72" s="73">
        <f>SUM(G73:G86)</f>
        <v>11579.42</v>
      </c>
      <c r="H72" s="35"/>
      <c r="I72" s="46"/>
      <c r="J72" s="46"/>
      <c r="K72" s="47"/>
      <c r="M72" s="13"/>
      <c r="N72" s="13"/>
    </row>
    <row r="73" spans="2:14" s="43" customFormat="1" ht="12.75">
      <c r="B73" s="39" t="s">
        <v>248</v>
      </c>
      <c r="C73" s="43" t="s">
        <v>74</v>
      </c>
      <c r="E73" s="40"/>
      <c r="F73" s="40"/>
      <c r="G73" s="41">
        <v>322.39</v>
      </c>
      <c r="H73" s="41"/>
      <c r="I73" s="41"/>
      <c r="J73" s="41"/>
      <c r="K73" s="41"/>
      <c r="L73" s="89"/>
      <c r="M73" s="40"/>
      <c r="N73" s="40"/>
    </row>
    <row r="74" spans="2:14" s="43" customFormat="1" ht="12.75">
      <c r="B74" s="90"/>
      <c r="C74" s="43" t="s">
        <v>75</v>
      </c>
      <c r="E74" s="40"/>
      <c r="F74" s="40"/>
      <c r="G74" s="41">
        <v>539.53</v>
      </c>
      <c r="H74" s="41"/>
      <c r="I74" s="41"/>
      <c r="J74" s="41"/>
      <c r="K74" s="41"/>
      <c r="L74" s="89"/>
      <c r="M74" s="40"/>
      <c r="N74" s="40"/>
    </row>
    <row r="75" spans="2:14" s="43" customFormat="1" ht="12.75">
      <c r="B75" s="39"/>
      <c r="C75" s="43" t="s">
        <v>76</v>
      </c>
      <c r="D75" s="40"/>
      <c r="E75" s="40"/>
      <c r="F75" s="40"/>
      <c r="G75" s="41">
        <v>882.77</v>
      </c>
      <c r="H75" s="41"/>
      <c r="I75" s="41"/>
      <c r="J75" s="41"/>
      <c r="K75" s="41"/>
      <c r="L75" s="89"/>
      <c r="M75" s="40"/>
      <c r="N75" s="40"/>
    </row>
    <row r="76" spans="2:14" s="43" customFormat="1" ht="12.75">
      <c r="B76" s="39"/>
      <c r="C76" s="43" t="s">
        <v>64</v>
      </c>
      <c r="D76" s="40"/>
      <c r="E76" s="40"/>
      <c r="F76" s="40"/>
      <c r="G76" s="41">
        <v>877.09</v>
      </c>
      <c r="H76" s="41"/>
      <c r="I76" s="41"/>
      <c r="J76" s="41"/>
      <c r="K76" s="42"/>
      <c r="M76" s="40"/>
      <c r="N76" s="40"/>
    </row>
    <row r="77" spans="2:14" s="43" customFormat="1" ht="12.75">
      <c r="B77" s="39"/>
      <c r="C77" s="43" t="s">
        <v>65</v>
      </c>
      <c r="D77" s="40"/>
      <c r="E77" s="40"/>
      <c r="F77" s="40"/>
      <c r="G77" s="41">
        <v>602.11</v>
      </c>
      <c r="H77" s="41"/>
      <c r="I77" s="41"/>
      <c r="J77" s="41"/>
      <c r="K77" s="42"/>
      <c r="M77" s="40"/>
      <c r="N77" s="40"/>
    </row>
    <row r="78" spans="2:14" s="43" customFormat="1" ht="12.75">
      <c r="B78" s="39"/>
      <c r="C78" s="43" t="s">
        <v>66</v>
      </c>
      <c r="D78" s="40"/>
      <c r="E78" s="40"/>
      <c r="F78" s="40"/>
      <c r="G78" s="41">
        <v>1103.7</v>
      </c>
      <c r="H78" s="41"/>
      <c r="I78" s="41"/>
      <c r="J78" s="41"/>
      <c r="K78" s="42"/>
      <c r="M78" s="40"/>
      <c r="N78" s="40"/>
    </row>
    <row r="79" spans="2:14" s="43" customFormat="1" ht="12.75">
      <c r="B79" s="39"/>
      <c r="C79" s="43" t="s">
        <v>67</v>
      </c>
      <c r="D79" s="40"/>
      <c r="E79" s="40"/>
      <c r="F79" s="40"/>
      <c r="G79" s="41">
        <v>894.15</v>
      </c>
      <c r="H79" s="41"/>
      <c r="I79" s="41"/>
      <c r="J79" s="41"/>
      <c r="K79" s="42"/>
      <c r="M79" s="40"/>
      <c r="N79" s="40"/>
    </row>
    <row r="80" spans="2:14" s="43" customFormat="1" ht="12.75">
      <c r="B80" s="39"/>
      <c r="C80" s="40" t="s">
        <v>68</v>
      </c>
      <c r="D80" s="40"/>
      <c r="E80" s="40"/>
      <c r="F80" s="40"/>
      <c r="G80" s="41">
        <v>1231.71</v>
      </c>
      <c r="H80" s="41"/>
      <c r="I80" s="41"/>
      <c r="J80" s="41"/>
      <c r="K80" s="42"/>
      <c r="M80" s="40"/>
      <c r="N80" s="40"/>
    </row>
    <row r="81" spans="2:14" s="43" customFormat="1" ht="12.75">
      <c r="B81" s="39"/>
      <c r="C81" s="40" t="s">
        <v>69</v>
      </c>
      <c r="D81" s="40"/>
      <c r="E81" s="40"/>
      <c r="F81" s="40"/>
      <c r="G81" s="41">
        <v>948.2</v>
      </c>
      <c r="H81" s="41"/>
      <c r="I81" s="41"/>
      <c r="J81" s="41"/>
      <c r="K81" s="42"/>
      <c r="M81" s="40"/>
      <c r="N81" s="40"/>
    </row>
    <row r="82" spans="2:14" s="43" customFormat="1" ht="12.75">
      <c r="B82" s="39"/>
      <c r="C82" s="43" t="s">
        <v>70</v>
      </c>
      <c r="D82" s="40"/>
      <c r="E82" s="40"/>
      <c r="F82" s="40"/>
      <c r="G82" s="41">
        <v>1143.53</v>
      </c>
      <c r="H82" s="41"/>
      <c r="I82" s="41"/>
      <c r="J82" s="41"/>
      <c r="K82" s="42"/>
      <c r="M82" s="40"/>
      <c r="N82" s="40"/>
    </row>
    <row r="83" spans="2:14" s="43" customFormat="1" ht="12.75">
      <c r="B83" s="39"/>
      <c r="C83" s="43" t="s">
        <v>71</v>
      </c>
      <c r="D83" s="40"/>
      <c r="E83" s="40"/>
      <c r="F83" s="40"/>
      <c r="G83" s="41">
        <v>1084.74</v>
      </c>
      <c r="H83" s="41"/>
      <c r="I83" s="41"/>
      <c r="J83" s="41"/>
      <c r="K83" s="42"/>
      <c r="M83" s="40"/>
      <c r="N83" s="40"/>
    </row>
    <row r="84" spans="2:14" s="43" customFormat="1" ht="13.5" thickBot="1">
      <c r="B84" s="39"/>
      <c r="C84" s="43" t="s">
        <v>72</v>
      </c>
      <c r="D84" s="40"/>
      <c r="E84" s="40"/>
      <c r="F84" s="40"/>
      <c r="G84" s="41">
        <v>805.97</v>
      </c>
      <c r="H84" s="41"/>
      <c r="I84" s="41"/>
      <c r="J84" s="41"/>
      <c r="K84" s="42"/>
      <c r="M84" s="40"/>
      <c r="N84" s="40"/>
    </row>
    <row r="85" spans="2:14" s="2" customFormat="1" ht="15">
      <c r="B85" s="39" t="s">
        <v>331</v>
      </c>
      <c r="C85" s="43" t="s">
        <v>74</v>
      </c>
      <c r="D85" s="13"/>
      <c r="E85" s="13"/>
      <c r="F85" s="13"/>
      <c r="G85" s="112">
        <v>1143.53</v>
      </c>
      <c r="H85" s="13"/>
      <c r="I85" s="97"/>
      <c r="J85" s="97"/>
      <c r="K85" s="97"/>
      <c r="L85" s="123"/>
      <c r="M85" s="13"/>
      <c r="N85" s="13"/>
    </row>
    <row r="86" spans="2:14" s="43" customFormat="1" ht="13.5" thickBot="1">
      <c r="B86" s="39"/>
      <c r="C86" s="40"/>
      <c r="D86" s="40"/>
      <c r="E86" s="40"/>
      <c r="F86" s="40"/>
      <c r="G86" s="41"/>
      <c r="H86" s="41"/>
      <c r="I86" s="41"/>
      <c r="J86" s="41"/>
      <c r="K86" s="42"/>
      <c r="M86" s="40"/>
      <c r="N86" s="40"/>
    </row>
    <row r="87" spans="2:14" s="2" customFormat="1" ht="15.75" thickBot="1">
      <c r="B87" s="34"/>
      <c r="C87" s="35" t="s">
        <v>330</v>
      </c>
      <c r="D87" s="35"/>
      <c r="E87" s="35"/>
      <c r="F87" s="35"/>
      <c r="G87" s="73">
        <f>SUM(G88:G101)</f>
        <v>8101.68</v>
      </c>
      <c r="H87" s="35"/>
      <c r="I87" s="46"/>
      <c r="J87" s="46"/>
      <c r="K87" s="47"/>
      <c r="M87" s="13"/>
      <c r="N87" s="13"/>
    </row>
    <row r="88" spans="2:14" s="43" customFormat="1" ht="12.75">
      <c r="B88" s="39" t="s">
        <v>248</v>
      </c>
      <c r="C88" s="40" t="s">
        <v>74</v>
      </c>
      <c r="D88" s="40"/>
      <c r="F88" s="40"/>
      <c r="G88" s="41">
        <v>959.4</v>
      </c>
      <c r="H88" s="41"/>
      <c r="I88" s="41"/>
      <c r="J88" s="41"/>
      <c r="K88" s="41"/>
      <c r="L88" s="89"/>
      <c r="M88" s="40"/>
      <c r="N88" s="40"/>
    </row>
    <row r="89" spans="2:14" s="43" customFormat="1" ht="12.75">
      <c r="B89" s="39"/>
      <c r="C89" s="40" t="s">
        <v>75</v>
      </c>
      <c r="D89" s="40"/>
      <c r="F89" s="40"/>
      <c r="G89" s="41">
        <v>725.4</v>
      </c>
      <c r="H89" s="41"/>
      <c r="I89" s="41"/>
      <c r="J89" s="41"/>
      <c r="K89" s="41"/>
      <c r="L89" s="89"/>
      <c r="M89" s="40"/>
      <c r="N89" s="40"/>
    </row>
    <row r="90" spans="2:14" s="43" customFormat="1" ht="12.75">
      <c r="B90" s="39"/>
      <c r="C90" s="40" t="s">
        <v>76</v>
      </c>
      <c r="D90" s="40"/>
      <c r="F90" s="40"/>
      <c r="G90" s="41">
        <v>608.4</v>
      </c>
      <c r="H90" s="41"/>
      <c r="I90" s="41"/>
      <c r="J90" s="41"/>
      <c r="K90" s="41"/>
      <c r="L90" s="89"/>
      <c r="M90" s="40"/>
      <c r="N90" s="40"/>
    </row>
    <row r="91" spans="2:14" s="43" customFormat="1" ht="12.75">
      <c r="B91" s="39"/>
      <c r="C91" s="40" t="s">
        <v>64</v>
      </c>
      <c r="D91" s="40"/>
      <c r="F91" s="40"/>
      <c r="G91" s="41">
        <v>374.4</v>
      </c>
      <c r="H91" s="41"/>
      <c r="I91" s="41"/>
      <c r="J91" s="41"/>
      <c r="K91" s="42"/>
      <c r="M91" s="40"/>
      <c r="N91" s="40"/>
    </row>
    <row r="92" spans="2:14" s="43" customFormat="1" ht="12.75">
      <c r="B92" s="39"/>
      <c r="C92" s="40" t="s">
        <v>65</v>
      </c>
      <c r="D92" s="40"/>
      <c r="F92" s="40"/>
      <c r="G92" s="41">
        <v>280.8</v>
      </c>
      <c r="H92" s="41"/>
      <c r="I92" s="41"/>
      <c r="J92" s="41"/>
      <c r="K92" s="42"/>
      <c r="M92" s="40"/>
      <c r="N92" s="40"/>
    </row>
    <row r="93" spans="2:11" s="43" customFormat="1" ht="12.75">
      <c r="B93" s="39"/>
      <c r="C93" s="40" t="s">
        <v>66</v>
      </c>
      <c r="D93" s="40"/>
      <c r="F93" s="40"/>
      <c r="G93" s="41">
        <v>234</v>
      </c>
      <c r="H93" s="41"/>
      <c r="I93" s="41"/>
      <c r="J93" s="41"/>
      <c r="K93" s="42"/>
    </row>
    <row r="94" spans="2:11" s="43" customFormat="1" ht="12.75">
      <c r="B94" s="39"/>
      <c r="C94" s="40" t="s">
        <v>67</v>
      </c>
      <c r="D94" s="40"/>
      <c r="F94" s="40"/>
      <c r="G94" s="41">
        <v>271.92</v>
      </c>
      <c r="H94" s="41"/>
      <c r="I94" s="41"/>
      <c r="J94" s="41"/>
      <c r="K94" s="42"/>
    </row>
    <row r="95" spans="2:11" s="43" customFormat="1" ht="12.75">
      <c r="B95" s="39"/>
      <c r="C95" s="40" t="s">
        <v>68</v>
      </c>
      <c r="D95" s="40"/>
      <c r="F95" s="40"/>
      <c r="G95" s="41">
        <v>346.08</v>
      </c>
      <c r="H95" s="41"/>
      <c r="I95" s="41"/>
      <c r="J95" s="41"/>
      <c r="K95" s="42"/>
    </row>
    <row r="96" spans="2:11" s="43" customFormat="1" ht="12.75">
      <c r="B96" s="39"/>
      <c r="C96" s="40" t="s">
        <v>69</v>
      </c>
      <c r="D96" s="40"/>
      <c r="F96" s="40"/>
      <c r="G96" s="41">
        <v>494.4</v>
      </c>
      <c r="H96" s="41"/>
      <c r="I96" s="41"/>
      <c r="J96" s="41"/>
      <c r="K96" s="42"/>
    </row>
    <row r="97" spans="2:11" s="43" customFormat="1" ht="12.75">
      <c r="B97" s="39"/>
      <c r="C97" s="40" t="s">
        <v>70</v>
      </c>
      <c r="D97" s="40"/>
      <c r="F97" s="40"/>
      <c r="G97" s="41">
        <v>766.32</v>
      </c>
      <c r="H97" s="41"/>
      <c r="I97" s="41"/>
      <c r="J97" s="41"/>
      <c r="K97" s="42"/>
    </row>
    <row r="98" spans="2:11" s="43" customFormat="1" ht="12.75">
      <c r="B98" s="39"/>
      <c r="C98" s="40" t="s">
        <v>71</v>
      </c>
      <c r="D98" s="40"/>
      <c r="F98" s="40"/>
      <c r="G98" s="41">
        <v>939.36</v>
      </c>
      <c r="H98" s="41"/>
      <c r="I98" s="41"/>
      <c r="J98" s="41"/>
      <c r="K98" s="42"/>
    </row>
    <row r="99" spans="2:13" s="43" customFormat="1" ht="13.5" thickBot="1">
      <c r="B99" s="39"/>
      <c r="C99" s="40" t="s">
        <v>72</v>
      </c>
      <c r="D99" s="40"/>
      <c r="F99" s="40"/>
      <c r="G99" s="41">
        <v>1087.68</v>
      </c>
      <c r="H99" s="41"/>
      <c r="I99" s="41"/>
      <c r="J99" s="41"/>
      <c r="K99" s="42"/>
      <c r="M99" s="40"/>
    </row>
    <row r="100" spans="2:13" s="2" customFormat="1" ht="15">
      <c r="B100" s="39" t="s">
        <v>331</v>
      </c>
      <c r="C100" s="43" t="s">
        <v>74</v>
      </c>
      <c r="D100" s="13"/>
      <c r="E100" s="13"/>
      <c r="F100" s="13"/>
      <c r="G100" s="112">
        <v>1013.52</v>
      </c>
      <c r="H100" s="13"/>
      <c r="I100" s="97"/>
      <c r="J100" s="97"/>
      <c r="K100" s="97"/>
      <c r="L100" s="123"/>
      <c r="M100" s="13"/>
    </row>
    <row r="101" spans="2:13" s="43" customFormat="1" ht="13.5" thickBot="1">
      <c r="B101" s="39"/>
      <c r="C101" s="40"/>
      <c r="D101" s="40"/>
      <c r="E101" s="40"/>
      <c r="F101" s="40"/>
      <c r="G101" s="41"/>
      <c r="H101" s="41"/>
      <c r="I101" s="41"/>
      <c r="J101" s="41"/>
      <c r="K101" s="42"/>
      <c r="M101" s="40"/>
    </row>
    <row r="102" spans="2:11" s="2" customFormat="1" ht="15.75" thickBot="1">
      <c r="B102" s="34"/>
      <c r="C102" s="35" t="s">
        <v>77</v>
      </c>
      <c r="D102" s="35"/>
      <c r="E102" s="35"/>
      <c r="F102" s="35"/>
      <c r="G102" s="73">
        <f>SUM(G103:G106)</f>
        <v>2427.4</v>
      </c>
      <c r="H102" s="35"/>
      <c r="I102" s="46"/>
      <c r="J102" s="46"/>
      <c r="K102" s="47"/>
    </row>
    <row r="103" spans="2:11" s="43" customFormat="1" ht="12.75">
      <c r="B103" s="39" t="s">
        <v>249</v>
      </c>
      <c r="C103" s="40" t="s">
        <v>79</v>
      </c>
      <c r="D103" s="40"/>
      <c r="E103" s="40"/>
      <c r="F103" s="40"/>
      <c r="G103" s="41">
        <v>606.85</v>
      </c>
      <c r="H103" s="41"/>
      <c r="I103" s="41"/>
      <c r="J103" s="41"/>
      <c r="K103" s="42"/>
    </row>
    <row r="104" spans="2:11" s="43" customFormat="1" ht="12.75">
      <c r="B104" s="39"/>
      <c r="C104" s="40" t="s">
        <v>80</v>
      </c>
      <c r="D104" s="40"/>
      <c r="E104" s="40"/>
      <c r="F104" s="40"/>
      <c r="G104" s="41">
        <v>606.85</v>
      </c>
      <c r="H104" s="41"/>
      <c r="I104" s="41"/>
      <c r="J104" s="41"/>
      <c r="K104" s="42"/>
    </row>
    <row r="105" spans="2:11" s="43" customFormat="1" ht="12.75">
      <c r="B105" s="39"/>
      <c r="C105" s="40" t="s">
        <v>81</v>
      </c>
      <c r="D105" s="40"/>
      <c r="E105" s="40"/>
      <c r="F105" s="40"/>
      <c r="G105" s="41">
        <v>606.85</v>
      </c>
      <c r="H105" s="41"/>
      <c r="I105" s="41"/>
      <c r="J105" s="41"/>
      <c r="K105" s="42"/>
    </row>
    <row r="106" spans="2:11" s="43" customFormat="1" ht="12.75">
      <c r="B106" s="39"/>
      <c r="C106" s="40" t="s">
        <v>82</v>
      </c>
      <c r="D106" s="40"/>
      <c r="E106" s="40"/>
      <c r="F106" s="40"/>
      <c r="G106" s="41">
        <v>606.85</v>
      </c>
      <c r="H106" s="41"/>
      <c r="I106" s="41"/>
      <c r="J106" s="41"/>
      <c r="K106" s="42"/>
    </row>
    <row r="107" spans="2:11" ht="13.5" thickBot="1">
      <c r="B107" s="22"/>
      <c r="C107" s="23"/>
      <c r="D107" s="23"/>
      <c r="E107" s="23"/>
      <c r="F107" s="23"/>
      <c r="G107" s="24"/>
      <c r="H107" s="24"/>
      <c r="I107" s="24"/>
      <c r="J107" s="24"/>
      <c r="K107" s="25"/>
    </row>
    <row r="108" spans="2:11" s="51" customFormat="1" ht="16.5" thickBot="1">
      <c r="B108" s="48"/>
      <c r="C108" s="49" t="s">
        <v>83</v>
      </c>
      <c r="D108" s="49"/>
      <c r="E108" s="49"/>
      <c r="F108" s="49"/>
      <c r="G108" s="50">
        <f>G18+G30</f>
        <v>155776.91999999998</v>
      </c>
      <c r="H108" s="50">
        <f>H18+H30</f>
        <v>152558.01</v>
      </c>
      <c r="I108" s="74">
        <f>I18+I30</f>
        <v>22883.7015</v>
      </c>
      <c r="J108" s="74">
        <f>J18+J30</f>
        <v>129674.3085</v>
      </c>
      <c r="K108" s="74">
        <f>K18+K30</f>
        <v>-26102.611499999985</v>
      </c>
    </row>
    <row r="110" ht="12.75">
      <c r="B110" t="s">
        <v>84</v>
      </c>
    </row>
    <row r="112" ht="12.75">
      <c r="B112" t="s">
        <v>85</v>
      </c>
    </row>
  </sheetData>
  <printOptions/>
  <pageMargins left="0.75" right="0.75" top="1" bottom="1" header="0.5" footer="0.5"/>
  <pageSetup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96"/>
  <sheetViews>
    <sheetView workbookViewId="0" topLeftCell="A7">
      <selection activeCell="K22" sqref="K22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1.8515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  <col min="14" max="14" width="10.140625" style="0" customWidth="1"/>
  </cols>
  <sheetData>
    <row r="1" s="1" customFormat="1" ht="14.25">
      <c r="E1" s="1" t="s">
        <v>35</v>
      </c>
    </row>
    <row r="2" s="1" customFormat="1" ht="14.25">
      <c r="E2" s="1" t="s">
        <v>36</v>
      </c>
    </row>
    <row r="3" s="1" customFormat="1" ht="14.25"/>
    <row r="4" s="1" customFormat="1" ht="14.25">
      <c r="E4" s="1" t="s">
        <v>37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12</v>
      </c>
      <c r="C7" s="2"/>
      <c r="D7" s="2"/>
      <c r="E7" s="2"/>
    </row>
    <row r="8" spans="2:5" s="1" customFormat="1" ht="15">
      <c r="B8" s="2" t="s">
        <v>38</v>
      </c>
      <c r="C8" s="2"/>
      <c r="E8" s="2"/>
    </row>
    <row r="9" ht="13.5" thickBot="1"/>
    <row r="10" spans="2:12" ht="12.75">
      <c r="B10" s="18" t="s">
        <v>39</v>
      </c>
      <c r="C10" s="19" t="s">
        <v>3</v>
      </c>
      <c r="D10" s="19"/>
      <c r="E10" s="19"/>
      <c r="F10" s="19"/>
      <c r="G10" s="20" t="s">
        <v>40</v>
      </c>
      <c r="H10" s="20" t="s">
        <v>41</v>
      </c>
      <c r="I10" s="20" t="s">
        <v>42</v>
      </c>
      <c r="J10" s="20" t="s">
        <v>43</v>
      </c>
      <c r="K10" s="20" t="s">
        <v>44</v>
      </c>
      <c r="L10" s="21" t="s">
        <v>45</v>
      </c>
    </row>
    <row r="11" spans="2:12" ht="12.75">
      <c r="B11" s="22"/>
      <c r="C11" s="23"/>
      <c r="D11" s="23"/>
      <c r="E11" s="23"/>
      <c r="F11" s="23"/>
      <c r="G11" s="24" t="s">
        <v>46</v>
      </c>
      <c r="H11" s="24" t="s">
        <v>47</v>
      </c>
      <c r="I11" s="24" t="s">
        <v>48</v>
      </c>
      <c r="J11" s="24" t="s">
        <v>49</v>
      </c>
      <c r="K11" s="24" t="s">
        <v>50</v>
      </c>
      <c r="L11" s="25" t="s">
        <v>51</v>
      </c>
    </row>
    <row r="12" spans="2:12" ht="12.75">
      <c r="B12" s="22"/>
      <c r="C12" s="23"/>
      <c r="D12" s="23"/>
      <c r="E12" s="23"/>
      <c r="F12" s="23"/>
      <c r="G12" s="24"/>
      <c r="H12" s="24" t="s">
        <v>46</v>
      </c>
      <c r="I12" s="24" t="s">
        <v>52</v>
      </c>
      <c r="J12" s="24" t="s">
        <v>53</v>
      </c>
      <c r="K12" s="24" t="s">
        <v>54</v>
      </c>
      <c r="L12" s="25"/>
    </row>
    <row r="13" spans="2:14" ht="15">
      <c r="B13" s="22"/>
      <c r="C13" s="23"/>
      <c r="D13" s="23"/>
      <c r="E13" s="23"/>
      <c r="F13" s="23"/>
      <c r="G13" s="24"/>
      <c r="H13" s="24"/>
      <c r="I13" s="24"/>
      <c r="J13" s="24"/>
      <c r="K13" s="24" t="s">
        <v>55</v>
      </c>
      <c r="L13" s="25"/>
      <c r="N13" s="2"/>
    </row>
    <row r="14" spans="2:12" ht="13.5" thickBot="1">
      <c r="B14" s="26"/>
      <c r="C14" s="27"/>
      <c r="D14" s="27"/>
      <c r="E14" s="27"/>
      <c r="F14" s="27"/>
      <c r="G14" s="28"/>
      <c r="H14" s="28"/>
      <c r="I14" s="28"/>
      <c r="J14" s="28"/>
      <c r="K14" s="28" t="s">
        <v>56</v>
      </c>
      <c r="L14" s="29"/>
    </row>
    <row r="15" spans="2:12" ht="13.5" thickBot="1">
      <c r="B15" s="26"/>
      <c r="C15" s="27"/>
      <c r="D15" s="27"/>
      <c r="E15" s="27"/>
      <c r="F15" s="27"/>
      <c r="G15" s="28"/>
      <c r="H15" s="28"/>
      <c r="I15" s="28"/>
      <c r="J15" s="28"/>
      <c r="K15" s="28"/>
      <c r="L15" s="29"/>
    </row>
    <row r="16" spans="2:12" ht="13.5" thickBot="1">
      <c r="B16" s="30">
        <v>1</v>
      </c>
      <c r="C16" s="31"/>
      <c r="D16" s="31"/>
      <c r="E16" s="31">
        <v>2</v>
      </c>
      <c r="F16" s="31"/>
      <c r="G16" s="32">
        <v>3</v>
      </c>
      <c r="H16" s="32">
        <v>4</v>
      </c>
      <c r="I16" s="32">
        <v>5</v>
      </c>
      <c r="J16" s="32">
        <v>6</v>
      </c>
      <c r="K16" s="32">
        <v>7</v>
      </c>
      <c r="L16" s="33">
        <v>8</v>
      </c>
    </row>
    <row r="17" spans="2:12" ht="13.5" thickBot="1">
      <c r="B17" s="22"/>
      <c r="C17" s="23"/>
      <c r="D17" s="23"/>
      <c r="E17" s="23"/>
      <c r="F17" s="23"/>
      <c r="G17" s="24"/>
      <c r="H17" s="24"/>
      <c r="I17" s="24" t="s">
        <v>57</v>
      </c>
      <c r="J17" s="24" t="s">
        <v>58</v>
      </c>
      <c r="K17" s="24"/>
      <c r="L17" s="25" t="s">
        <v>59</v>
      </c>
    </row>
    <row r="18" spans="2:12" s="2" customFormat="1" ht="15.75" thickBot="1">
      <c r="B18" s="34">
        <v>1</v>
      </c>
      <c r="C18" s="35" t="s">
        <v>60</v>
      </c>
      <c r="D18" s="35"/>
      <c r="E18" s="35"/>
      <c r="F18" s="35"/>
      <c r="G18" s="36">
        <f>SUM(G19:G28)</f>
        <v>26222.52</v>
      </c>
      <c r="H18" s="34">
        <v>90459.86</v>
      </c>
      <c r="I18" s="37">
        <f>H18*15%</f>
        <v>13568.979</v>
      </c>
      <c r="J18" s="37">
        <f>H18-I18</f>
        <v>76890.881</v>
      </c>
      <c r="K18" s="37">
        <v>-23141.92</v>
      </c>
      <c r="L18" s="38">
        <f>J18-K18-G18</f>
        <v>73810.28099999999</v>
      </c>
    </row>
    <row r="19" spans="2:12" s="43" customFormat="1" ht="12.75">
      <c r="B19" s="39"/>
      <c r="C19" s="40" t="s">
        <v>86</v>
      </c>
      <c r="D19" s="40"/>
      <c r="E19" s="40"/>
      <c r="F19" s="40"/>
      <c r="G19" s="41"/>
      <c r="H19" s="41"/>
      <c r="I19" s="41"/>
      <c r="J19" s="41"/>
      <c r="K19" s="41"/>
      <c r="L19" s="42"/>
    </row>
    <row r="20" spans="2:12" ht="12.75">
      <c r="B20" s="22">
        <v>1</v>
      </c>
      <c r="C20" s="23" t="s">
        <v>87</v>
      </c>
      <c r="D20" s="23"/>
      <c r="E20" s="23"/>
      <c r="F20" s="23"/>
      <c r="G20" s="24">
        <v>13925.54</v>
      </c>
      <c r="H20" s="24"/>
      <c r="I20" s="24"/>
      <c r="J20" s="24"/>
      <c r="K20" s="24"/>
      <c r="L20" s="25"/>
    </row>
    <row r="21" spans="2:12" ht="12.75">
      <c r="B21" s="22"/>
      <c r="C21" s="23" t="s">
        <v>88</v>
      </c>
      <c r="D21" s="23"/>
      <c r="E21" s="23"/>
      <c r="F21" s="23"/>
      <c r="G21" s="24"/>
      <c r="H21" s="24"/>
      <c r="I21" s="24"/>
      <c r="J21" s="24"/>
      <c r="K21" s="24"/>
      <c r="L21" s="25"/>
    </row>
    <row r="22" spans="2:12" s="43" customFormat="1" ht="12.75">
      <c r="B22" s="39"/>
      <c r="C22" s="40" t="s">
        <v>112</v>
      </c>
      <c r="D22" s="40"/>
      <c r="E22" s="40"/>
      <c r="F22" s="40"/>
      <c r="G22" s="41"/>
      <c r="H22" s="41"/>
      <c r="I22" s="41"/>
      <c r="J22" s="41"/>
      <c r="K22" s="41"/>
      <c r="L22" s="42"/>
    </row>
    <row r="23" spans="2:12" ht="12.75">
      <c r="B23" s="22">
        <v>1</v>
      </c>
      <c r="C23" s="23" t="s">
        <v>143</v>
      </c>
      <c r="D23" s="23"/>
      <c r="E23" s="23"/>
      <c r="F23" s="23"/>
      <c r="G23" s="24">
        <v>114.67</v>
      </c>
      <c r="H23" s="24"/>
      <c r="I23" s="24"/>
      <c r="J23" s="24"/>
      <c r="K23" s="24"/>
      <c r="L23" s="25"/>
    </row>
    <row r="24" spans="2:12" s="43" customFormat="1" ht="12.75">
      <c r="B24" s="39"/>
      <c r="C24" s="40" t="s">
        <v>126</v>
      </c>
      <c r="D24" s="40"/>
      <c r="E24" s="40"/>
      <c r="F24" s="40"/>
      <c r="G24" s="41"/>
      <c r="H24" s="40"/>
      <c r="I24" s="41"/>
      <c r="J24" s="41"/>
      <c r="K24" s="41"/>
      <c r="L24" s="42"/>
    </row>
    <row r="25" spans="2:12" ht="12.75">
      <c r="B25" s="22">
        <v>1</v>
      </c>
      <c r="C25" s="23" t="s">
        <v>127</v>
      </c>
      <c r="D25" s="23"/>
      <c r="E25" s="23"/>
      <c r="F25" s="23"/>
      <c r="G25" s="24">
        <v>12182.31</v>
      </c>
      <c r="H25" s="23"/>
      <c r="I25" s="24"/>
      <c r="J25" s="24"/>
      <c r="K25" s="24"/>
      <c r="L25" s="25"/>
    </row>
    <row r="26" spans="2:12" ht="12.75">
      <c r="B26" s="22"/>
      <c r="C26" s="23" t="s">
        <v>128</v>
      </c>
      <c r="D26" s="23"/>
      <c r="E26" s="23"/>
      <c r="F26" s="23"/>
      <c r="G26" s="24"/>
      <c r="H26" s="23"/>
      <c r="I26" s="24"/>
      <c r="J26" s="24"/>
      <c r="K26" s="24"/>
      <c r="L26" s="25"/>
    </row>
    <row r="27" spans="2:12" ht="12.75">
      <c r="B27" s="22"/>
      <c r="C27" s="23" t="s">
        <v>129</v>
      </c>
      <c r="D27" s="23"/>
      <c r="E27" s="23"/>
      <c r="F27" s="23"/>
      <c r="G27" s="24"/>
      <c r="H27" s="23"/>
      <c r="I27" s="24"/>
      <c r="J27" s="24"/>
      <c r="K27" s="24"/>
      <c r="L27" s="25"/>
    </row>
    <row r="28" spans="2:12" ht="13.5" thickBot="1">
      <c r="B28" s="22"/>
      <c r="C28" s="23"/>
      <c r="D28" s="23"/>
      <c r="E28" s="23"/>
      <c r="F28" s="23"/>
      <c r="G28" s="24"/>
      <c r="H28" s="24"/>
      <c r="I28" s="24"/>
      <c r="J28" s="24"/>
      <c r="K28" s="24"/>
      <c r="L28" s="25"/>
    </row>
    <row r="29" spans="2:12" s="2" customFormat="1" ht="15.75" thickBot="1">
      <c r="B29" s="34">
        <v>2</v>
      </c>
      <c r="C29" s="35" t="s">
        <v>61</v>
      </c>
      <c r="D29" s="35"/>
      <c r="E29" s="35"/>
      <c r="F29" s="35"/>
      <c r="G29" s="36">
        <f>G70+G72+G86</f>
        <v>34949.39</v>
      </c>
      <c r="H29" s="35">
        <v>21334.98</v>
      </c>
      <c r="I29" s="44">
        <f>H29*15%</f>
        <v>3200.247</v>
      </c>
      <c r="J29" s="37">
        <f>H29-I29</f>
        <v>18134.733</v>
      </c>
      <c r="K29" s="45">
        <v>0</v>
      </c>
      <c r="L29" s="38">
        <f>J29-K29-G29</f>
        <v>-16814.657</v>
      </c>
    </row>
    <row r="30" spans="2:12" s="2" customFormat="1" ht="15">
      <c r="B30" s="62"/>
      <c r="C30" s="40" t="s">
        <v>100</v>
      </c>
      <c r="D30" s="40"/>
      <c r="E30" s="40"/>
      <c r="F30" s="40"/>
      <c r="G30" s="72"/>
      <c r="H30" s="13"/>
      <c r="I30" s="66"/>
      <c r="J30" s="64"/>
      <c r="K30" s="63"/>
      <c r="L30" s="65"/>
    </row>
    <row r="31" spans="2:12" s="1" customFormat="1" ht="14.25">
      <c r="B31" s="67">
        <v>1</v>
      </c>
      <c r="C31" s="53" t="s">
        <v>140</v>
      </c>
      <c r="D31" s="53"/>
      <c r="E31" s="53"/>
      <c r="F31" s="53"/>
      <c r="G31" s="54">
        <v>316.2</v>
      </c>
      <c r="H31" s="15"/>
      <c r="I31" s="68"/>
      <c r="J31" s="69"/>
      <c r="K31" s="70"/>
      <c r="L31" s="71"/>
    </row>
    <row r="32" spans="2:12" s="1" customFormat="1" ht="14.25">
      <c r="B32" s="52">
        <v>2</v>
      </c>
      <c r="C32" s="53" t="s">
        <v>141</v>
      </c>
      <c r="D32" s="53"/>
      <c r="E32" s="53"/>
      <c r="F32" s="53"/>
      <c r="G32" s="54">
        <v>1941.7</v>
      </c>
      <c r="H32" s="15"/>
      <c r="I32" s="68"/>
      <c r="J32" s="69"/>
      <c r="K32" s="70"/>
      <c r="L32" s="71"/>
    </row>
    <row r="33" spans="2:12" s="43" customFormat="1" ht="12.75">
      <c r="B33" s="39"/>
      <c r="C33" s="40" t="s">
        <v>89</v>
      </c>
      <c r="D33" s="40"/>
      <c r="E33" s="40"/>
      <c r="F33" s="40"/>
      <c r="G33" s="41"/>
      <c r="H33" s="41"/>
      <c r="I33" s="41"/>
      <c r="J33" s="41"/>
      <c r="K33" s="41"/>
      <c r="L33" s="42"/>
    </row>
    <row r="34" spans="2:12" ht="12.75">
      <c r="B34" s="22">
        <v>1</v>
      </c>
      <c r="C34" s="23" t="s">
        <v>90</v>
      </c>
      <c r="D34" s="23"/>
      <c r="E34" s="23"/>
      <c r="F34" s="23"/>
      <c r="G34" s="24">
        <v>878.67</v>
      </c>
      <c r="H34" s="24"/>
      <c r="I34" s="24"/>
      <c r="J34" s="24"/>
      <c r="K34" s="24"/>
      <c r="L34" s="25"/>
    </row>
    <row r="35" spans="2:12" s="56" customFormat="1" ht="12.75">
      <c r="B35" s="52"/>
      <c r="C35" s="53" t="s">
        <v>91</v>
      </c>
      <c r="D35" s="53"/>
      <c r="E35" s="53"/>
      <c r="F35" s="53"/>
      <c r="G35" s="54"/>
      <c r="H35" s="54"/>
      <c r="I35" s="54"/>
      <c r="J35" s="54"/>
      <c r="K35" s="54"/>
      <c r="L35" s="55"/>
    </row>
    <row r="36" spans="2:12" ht="12.75">
      <c r="B36" s="22"/>
      <c r="C36" s="23" t="s">
        <v>92</v>
      </c>
      <c r="D36" s="23"/>
      <c r="E36" s="23"/>
      <c r="F36" s="23"/>
      <c r="G36" s="24"/>
      <c r="H36" s="24"/>
      <c r="I36" s="24"/>
      <c r="J36" s="24"/>
      <c r="K36" s="24"/>
      <c r="L36" s="25"/>
    </row>
    <row r="37" spans="2:12" s="43" customFormat="1" ht="12.75">
      <c r="B37" s="39"/>
      <c r="C37" s="40" t="s">
        <v>93</v>
      </c>
      <c r="D37" s="40"/>
      <c r="E37" s="40"/>
      <c r="F37" s="40"/>
      <c r="G37" s="41"/>
      <c r="H37" s="41"/>
      <c r="I37" s="41"/>
      <c r="J37" s="41"/>
      <c r="K37" s="41"/>
      <c r="L37" s="42"/>
    </row>
    <row r="38" spans="2:12" s="56" customFormat="1" ht="12.75">
      <c r="B38" s="52">
        <v>1</v>
      </c>
      <c r="C38" s="53" t="s">
        <v>94</v>
      </c>
      <c r="D38" s="53"/>
      <c r="E38" s="53"/>
      <c r="F38" s="53"/>
      <c r="G38" s="54">
        <v>1257.41</v>
      </c>
      <c r="H38" s="54"/>
      <c r="I38" s="54"/>
      <c r="J38" s="54"/>
      <c r="K38" s="54"/>
      <c r="L38" s="55"/>
    </row>
    <row r="39" spans="2:12" ht="12.75">
      <c r="B39" s="22">
        <v>2</v>
      </c>
      <c r="C39" s="23" t="s">
        <v>95</v>
      </c>
      <c r="D39" s="23"/>
      <c r="E39" s="23"/>
      <c r="F39" s="23"/>
      <c r="G39" s="24">
        <v>2225.91</v>
      </c>
      <c r="H39" s="24"/>
      <c r="I39" s="24"/>
      <c r="J39" s="24"/>
      <c r="K39" s="24"/>
      <c r="L39" s="25"/>
    </row>
    <row r="40" spans="2:12" ht="12.75">
      <c r="B40" s="22"/>
      <c r="C40" s="23" t="s">
        <v>96</v>
      </c>
      <c r="D40" s="23"/>
      <c r="E40" s="23"/>
      <c r="F40" s="23"/>
      <c r="G40" s="24"/>
      <c r="H40" s="24"/>
      <c r="I40" s="24"/>
      <c r="J40" s="24"/>
      <c r="K40" s="24"/>
      <c r="L40" s="25"/>
    </row>
    <row r="41" spans="2:12" s="56" customFormat="1" ht="12.75">
      <c r="B41" s="52">
        <v>3</v>
      </c>
      <c r="C41" s="53" t="s">
        <v>97</v>
      </c>
      <c r="D41" s="53"/>
      <c r="E41" s="53"/>
      <c r="F41" s="53"/>
      <c r="G41" s="54">
        <v>561.01</v>
      </c>
      <c r="H41" s="54"/>
      <c r="I41" s="54"/>
      <c r="J41" s="54"/>
      <c r="K41" s="54"/>
      <c r="L41" s="55"/>
    </row>
    <row r="42" spans="2:12" ht="12.75">
      <c r="B42" s="22">
        <v>4</v>
      </c>
      <c r="C42" s="23" t="s">
        <v>98</v>
      </c>
      <c r="D42" s="23"/>
      <c r="E42" s="23"/>
      <c r="F42" s="23"/>
      <c r="G42" s="24">
        <v>1684.84</v>
      </c>
      <c r="H42" s="24"/>
      <c r="I42" s="24"/>
      <c r="J42" s="24"/>
      <c r="K42" s="24"/>
      <c r="L42" s="25"/>
    </row>
    <row r="43" spans="2:12" s="43" customFormat="1" ht="12.75">
      <c r="B43" s="39"/>
      <c r="C43" s="40" t="s">
        <v>112</v>
      </c>
      <c r="D43" s="40"/>
      <c r="E43" s="40"/>
      <c r="F43" s="40"/>
      <c r="G43" s="41"/>
      <c r="H43" s="41"/>
      <c r="I43" s="41"/>
      <c r="J43" s="41"/>
      <c r="K43" s="41"/>
      <c r="L43" s="42"/>
    </row>
    <row r="44" spans="2:12" ht="12.75">
      <c r="B44" s="22">
        <v>1</v>
      </c>
      <c r="C44" s="23" t="s">
        <v>113</v>
      </c>
      <c r="D44" s="23"/>
      <c r="E44" s="23"/>
      <c r="F44" s="23"/>
      <c r="G44" s="24">
        <v>3084.6</v>
      </c>
      <c r="H44" s="24"/>
      <c r="I44" s="24"/>
      <c r="J44" s="24"/>
      <c r="K44" s="24"/>
      <c r="L44" s="25"/>
    </row>
    <row r="45" spans="2:12" ht="12.75">
      <c r="B45" s="22"/>
      <c r="C45" s="23" t="s">
        <v>114</v>
      </c>
      <c r="D45" s="23"/>
      <c r="E45" s="23"/>
      <c r="F45" s="23"/>
      <c r="G45" s="24"/>
      <c r="H45" s="24"/>
      <c r="I45" s="24"/>
      <c r="J45" s="24"/>
      <c r="K45" s="24"/>
      <c r="L45" s="25"/>
    </row>
    <row r="46" spans="2:12" ht="12.75">
      <c r="B46" s="22">
        <v>2</v>
      </c>
      <c r="C46" s="59" t="s">
        <v>142</v>
      </c>
      <c r="D46" s="23"/>
      <c r="E46" s="23"/>
      <c r="F46" s="23"/>
      <c r="G46" s="24">
        <v>1240.24</v>
      </c>
      <c r="H46" s="23"/>
      <c r="I46" s="24"/>
      <c r="J46" s="24"/>
      <c r="K46" s="24"/>
      <c r="L46" s="25"/>
    </row>
    <row r="47" spans="2:12" s="43" customFormat="1" ht="12" customHeight="1">
      <c r="B47" s="39"/>
      <c r="C47" s="40" t="s">
        <v>115</v>
      </c>
      <c r="D47" s="40"/>
      <c r="E47" s="40"/>
      <c r="F47" s="40"/>
      <c r="G47" s="41"/>
      <c r="H47" s="40"/>
      <c r="I47" s="41"/>
      <c r="J47" s="41"/>
      <c r="K47" s="41"/>
      <c r="L47" s="42"/>
    </row>
    <row r="48" spans="2:12" ht="12.75">
      <c r="B48" s="22">
        <v>1</v>
      </c>
      <c r="C48" s="23" t="s">
        <v>116</v>
      </c>
      <c r="D48" s="23"/>
      <c r="E48" s="23"/>
      <c r="F48" s="23"/>
      <c r="G48" s="24">
        <v>1249.46</v>
      </c>
      <c r="H48" s="23"/>
      <c r="I48" s="24"/>
      <c r="J48" s="24"/>
      <c r="K48" s="24"/>
      <c r="L48" s="25"/>
    </row>
    <row r="49" spans="2:12" ht="12.75">
      <c r="B49" s="22">
        <v>2</v>
      </c>
      <c r="C49" s="23" t="s">
        <v>117</v>
      </c>
      <c r="D49" s="23"/>
      <c r="E49" s="23"/>
      <c r="F49" s="23"/>
      <c r="G49" s="24">
        <v>521.97</v>
      </c>
      <c r="H49" s="23"/>
      <c r="I49" s="24"/>
      <c r="J49" s="24"/>
      <c r="K49" s="24"/>
      <c r="L49" s="25"/>
    </row>
    <row r="50" spans="2:12" s="43" customFormat="1" ht="12.75">
      <c r="B50" s="39"/>
      <c r="C50" s="40" t="s">
        <v>118</v>
      </c>
      <c r="D50" s="40"/>
      <c r="E50" s="40"/>
      <c r="F50" s="40"/>
      <c r="G50" s="41"/>
      <c r="H50" s="40"/>
      <c r="I50" s="41"/>
      <c r="J50" s="41"/>
      <c r="K50" s="41"/>
      <c r="L50" s="42"/>
    </row>
    <row r="51" spans="2:12" ht="12.75">
      <c r="B51" s="22">
        <v>1</v>
      </c>
      <c r="C51" s="23" t="s">
        <v>119</v>
      </c>
      <c r="D51" s="23"/>
      <c r="E51" s="23"/>
      <c r="F51" s="23"/>
      <c r="G51" s="24">
        <v>412.14</v>
      </c>
      <c r="H51" s="23"/>
      <c r="I51" s="24"/>
      <c r="J51" s="24"/>
      <c r="K51" s="24"/>
      <c r="L51" s="25"/>
    </row>
    <row r="52" spans="2:12" ht="12.75">
      <c r="B52" s="22">
        <v>2</v>
      </c>
      <c r="C52" s="23" t="s">
        <v>120</v>
      </c>
      <c r="D52" s="23"/>
      <c r="E52" s="23"/>
      <c r="F52" s="23"/>
      <c r="G52" s="24">
        <v>4000.99</v>
      </c>
      <c r="H52" s="23"/>
      <c r="I52" s="24"/>
      <c r="J52" s="24"/>
      <c r="K52" s="24"/>
      <c r="L52" s="25"/>
    </row>
    <row r="53" spans="2:12" ht="12.75">
      <c r="B53" s="22"/>
      <c r="C53" s="23" t="s">
        <v>121</v>
      </c>
      <c r="D53" s="23"/>
      <c r="E53" s="23"/>
      <c r="F53" s="23"/>
      <c r="G53" s="24"/>
      <c r="H53" s="23"/>
      <c r="I53" s="24"/>
      <c r="J53" s="24"/>
      <c r="K53" s="24"/>
      <c r="L53" s="25"/>
    </row>
    <row r="54" spans="2:12" ht="12.75">
      <c r="B54" s="22">
        <v>3</v>
      </c>
      <c r="C54" s="23" t="s">
        <v>122</v>
      </c>
      <c r="D54" s="23"/>
      <c r="E54" s="23"/>
      <c r="F54" s="23"/>
      <c r="G54" s="24">
        <v>3296.98</v>
      </c>
      <c r="H54" s="23"/>
      <c r="I54" s="24"/>
      <c r="J54" s="24"/>
      <c r="K54" s="24"/>
      <c r="L54" s="25"/>
    </row>
    <row r="55" spans="2:12" ht="12.75">
      <c r="B55" s="22"/>
      <c r="C55" s="23" t="s">
        <v>123</v>
      </c>
      <c r="D55" s="23"/>
      <c r="E55" s="23"/>
      <c r="F55" s="23"/>
      <c r="G55" s="24"/>
      <c r="H55" s="23"/>
      <c r="I55" s="24"/>
      <c r="J55" s="24"/>
      <c r="K55" s="24"/>
      <c r="L55" s="25"/>
    </row>
    <row r="56" spans="2:12" ht="12.75">
      <c r="B56" s="22">
        <v>4</v>
      </c>
      <c r="C56" s="23" t="s">
        <v>124</v>
      </c>
      <c r="D56" s="23"/>
      <c r="E56" s="23"/>
      <c r="F56" s="23"/>
      <c r="G56" s="24">
        <v>946.99</v>
      </c>
      <c r="H56" s="23"/>
      <c r="I56" s="24"/>
      <c r="J56" s="24"/>
      <c r="K56" s="24"/>
      <c r="L56" s="25"/>
    </row>
    <row r="57" spans="2:12" ht="12.75">
      <c r="B57" s="22"/>
      <c r="C57" s="23" t="s">
        <v>125</v>
      </c>
      <c r="D57" s="23"/>
      <c r="E57" s="23"/>
      <c r="F57" s="23"/>
      <c r="G57" s="24"/>
      <c r="H57" s="23"/>
      <c r="I57" s="24"/>
      <c r="J57" s="24"/>
      <c r="K57" s="24"/>
      <c r="L57" s="25"/>
    </row>
    <row r="58" spans="2:12" s="43" customFormat="1" ht="12.75">
      <c r="B58" s="39"/>
      <c r="C58" s="40" t="s">
        <v>126</v>
      </c>
      <c r="D58" s="40"/>
      <c r="E58" s="40"/>
      <c r="F58" s="40"/>
      <c r="G58" s="41"/>
      <c r="H58" s="40"/>
      <c r="I58" s="41"/>
      <c r="J58" s="41"/>
      <c r="K58" s="41"/>
      <c r="L58" s="42"/>
    </row>
    <row r="59" spans="2:12" ht="12.75">
      <c r="B59" s="22">
        <v>1</v>
      </c>
      <c r="C59" s="23" t="s">
        <v>130</v>
      </c>
      <c r="D59" s="23"/>
      <c r="E59" s="23"/>
      <c r="F59" s="23"/>
      <c r="G59" s="24">
        <v>498.58</v>
      </c>
      <c r="H59" s="23"/>
      <c r="I59" s="24"/>
      <c r="J59" s="24"/>
      <c r="K59" s="24"/>
      <c r="L59" s="25"/>
    </row>
    <row r="60" spans="2:12" s="43" customFormat="1" ht="12.75">
      <c r="B60" s="39"/>
      <c r="C60" s="40" t="s">
        <v>131</v>
      </c>
      <c r="D60" s="40"/>
      <c r="E60" s="40"/>
      <c r="F60" s="40"/>
      <c r="G60" s="41"/>
      <c r="H60" s="40"/>
      <c r="I60" s="41"/>
      <c r="J60" s="41"/>
      <c r="K60" s="41"/>
      <c r="L60" s="42"/>
    </row>
    <row r="61" spans="2:12" ht="12.75">
      <c r="B61" s="22">
        <v>1</v>
      </c>
      <c r="C61" s="23" t="s">
        <v>132</v>
      </c>
      <c r="D61" s="23"/>
      <c r="E61" s="23"/>
      <c r="F61" s="23"/>
      <c r="G61" s="24">
        <v>1684.61</v>
      </c>
      <c r="H61" s="23"/>
      <c r="I61" s="24"/>
      <c r="J61" s="24"/>
      <c r="K61" s="24"/>
      <c r="L61" s="25"/>
    </row>
    <row r="62" spans="2:12" s="43" customFormat="1" ht="12.75">
      <c r="B62" s="39"/>
      <c r="C62" s="60" t="s">
        <v>133</v>
      </c>
      <c r="D62" s="40"/>
      <c r="E62" s="40"/>
      <c r="F62" s="40"/>
      <c r="G62" s="41"/>
      <c r="H62" s="40"/>
      <c r="I62" s="41"/>
      <c r="J62" s="41"/>
      <c r="K62" s="41"/>
      <c r="L62" s="42"/>
    </row>
    <row r="63" spans="2:12" ht="12.75">
      <c r="B63" s="22">
        <v>1</v>
      </c>
      <c r="C63" s="59" t="s">
        <v>134</v>
      </c>
      <c r="D63" s="23"/>
      <c r="E63" s="23"/>
      <c r="F63" s="23"/>
      <c r="G63" s="24">
        <v>2023.64</v>
      </c>
      <c r="H63" s="23"/>
      <c r="I63" s="24"/>
      <c r="J63" s="24"/>
      <c r="K63" s="24"/>
      <c r="L63" s="25"/>
    </row>
    <row r="64" spans="2:12" ht="12.75">
      <c r="B64" s="22"/>
      <c r="C64" s="60" t="s">
        <v>135</v>
      </c>
      <c r="D64" s="23"/>
      <c r="E64" s="23"/>
      <c r="F64" s="23"/>
      <c r="G64" s="24"/>
      <c r="H64" s="23"/>
      <c r="I64" s="24"/>
      <c r="J64" s="24"/>
      <c r="K64" s="24"/>
      <c r="L64" s="25"/>
    </row>
    <row r="65" spans="2:12" s="56" customFormat="1" ht="12.75">
      <c r="B65" s="52">
        <v>1</v>
      </c>
      <c r="C65" s="61" t="s">
        <v>136</v>
      </c>
      <c r="D65" s="53"/>
      <c r="E65" s="53"/>
      <c r="F65" s="53"/>
      <c r="G65" s="54">
        <v>1429.76</v>
      </c>
      <c r="H65" s="53"/>
      <c r="I65" s="54"/>
      <c r="J65" s="54"/>
      <c r="K65" s="54"/>
      <c r="L65" s="55"/>
    </row>
    <row r="66" spans="2:12" s="43" customFormat="1" ht="12.75">
      <c r="B66" s="39"/>
      <c r="C66" s="60" t="s">
        <v>137</v>
      </c>
      <c r="D66" s="40"/>
      <c r="E66" s="40"/>
      <c r="F66" s="40"/>
      <c r="G66" s="41"/>
      <c r="H66" s="40"/>
      <c r="I66" s="41"/>
      <c r="J66" s="41"/>
      <c r="K66" s="41"/>
      <c r="L66" s="42"/>
    </row>
    <row r="67" spans="2:12" s="56" customFormat="1" ht="12.75">
      <c r="B67" s="52">
        <v>1</v>
      </c>
      <c r="C67" s="61" t="s">
        <v>138</v>
      </c>
      <c r="D67" s="53"/>
      <c r="E67" s="53"/>
      <c r="F67" s="53"/>
      <c r="G67" s="54">
        <v>2520.44</v>
      </c>
      <c r="H67" s="53"/>
      <c r="I67" s="54"/>
      <c r="J67" s="54"/>
      <c r="K67" s="54"/>
      <c r="L67" s="55"/>
    </row>
    <row r="68" spans="2:12" ht="12.75">
      <c r="B68" s="22">
        <v>2</v>
      </c>
      <c r="C68" s="23" t="s">
        <v>139</v>
      </c>
      <c r="D68" s="23"/>
      <c r="E68" s="23"/>
      <c r="F68" s="23"/>
      <c r="G68" s="24">
        <v>220.65</v>
      </c>
      <c r="H68" s="23"/>
      <c r="I68" s="24"/>
      <c r="J68" s="24"/>
      <c r="K68" s="24"/>
      <c r="L68" s="25"/>
    </row>
    <row r="69" spans="2:12" ht="13.5" thickBot="1">
      <c r="B69" s="22"/>
      <c r="C69" s="23"/>
      <c r="D69" s="23"/>
      <c r="E69" s="23"/>
      <c r="F69" s="23"/>
      <c r="G69" s="24"/>
      <c r="H69" s="23"/>
      <c r="I69" s="24"/>
      <c r="J69" s="24"/>
      <c r="K69" s="24"/>
      <c r="L69" s="25"/>
    </row>
    <row r="70" spans="2:12" s="43" customFormat="1" ht="15.75" thickBot="1">
      <c r="B70" s="39"/>
      <c r="C70" s="40" t="s">
        <v>83</v>
      </c>
      <c r="D70" s="40"/>
      <c r="E70" s="40"/>
      <c r="F70" s="40"/>
      <c r="G70" s="73">
        <f>SUM(G30:G69)</f>
        <v>31996.79</v>
      </c>
      <c r="H70" s="40"/>
      <c r="I70" s="41"/>
      <c r="J70" s="41"/>
      <c r="K70" s="41"/>
      <c r="L70" s="42"/>
    </row>
    <row r="71" spans="2:12" ht="13.5" thickBot="1">
      <c r="B71" s="22"/>
      <c r="C71" s="23"/>
      <c r="D71" s="23"/>
      <c r="E71" s="23"/>
      <c r="F71" s="23"/>
      <c r="G71" s="28"/>
      <c r="H71" s="23"/>
      <c r="I71" s="24"/>
      <c r="J71" s="24"/>
      <c r="K71" s="24"/>
      <c r="L71" s="25"/>
    </row>
    <row r="72" spans="2:12" s="2" customFormat="1" ht="15.75" thickBot="1">
      <c r="B72" s="34"/>
      <c r="C72" s="35" t="s">
        <v>62</v>
      </c>
      <c r="D72" s="35"/>
      <c r="E72" s="35"/>
      <c r="F72" s="35"/>
      <c r="G72" s="73">
        <f>SUM(G73:G84)</f>
        <v>1301.4</v>
      </c>
      <c r="H72" s="35"/>
      <c r="I72" s="46"/>
      <c r="J72" s="46"/>
      <c r="K72" s="46"/>
      <c r="L72" s="47"/>
    </row>
    <row r="73" spans="2:12" s="43" customFormat="1" ht="12.75">
      <c r="B73" s="39" t="s">
        <v>63</v>
      </c>
      <c r="C73" s="40" t="s">
        <v>64</v>
      </c>
      <c r="D73" s="40"/>
      <c r="F73" s="40"/>
      <c r="G73" s="41">
        <v>48.6</v>
      </c>
      <c r="H73" s="41"/>
      <c r="I73" s="41"/>
      <c r="J73" s="41"/>
      <c r="K73" s="41"/>
      <c r="L73" s="42"/>
    </row>
    <row r="74" spans="2:12" s="43" customFormat="1" ht="12.75">
      <c r="B74" s="39"/>
      <c r="C74" s="40" t="s">
        <v>65</v>
      </c>
      <c r="D74" s="40"/>
      <c r="F74" s="40"/>
      <c r="G74" s="41">
        <v>48.6</v>
      </c>
      <c r="H74" s="41"/>
      <c r="I74" s="41"/>
      <c r="J74" s="41"/>
      <c r="K74" s="41"/>
      <c r="L74" s="42"/>
    </row>
    <row r="75" spans="2:12" s="43" customFormat="1" ht="12.75">
      <c r="B75" s="39"/>
      <c r="C75" s="40" t="s">
        <v>66</v>
      </c>
      <c r="D75" s="40"/>
      <c r="F75" s="40"/>
      <c r="G75" s="41">
        <v>0</v>
      </c>
      <c r="H75" s="41"/>
      <c r="I75" s="41"/>
      <c r="J75" s="41"/>
      <c r="K75" s="41"/>
      <c r="L75" s="42"/>
    </row>
    <row r="76" spans="2:12" s="43" customFormat="1" ht="12.75">
      <c r="B76" s="39"/>
      <c r="C76" s="40" t="s">
        <v>67</v>
      </c>
      <c r="D76" s="40"/>
      <c r="F76" s="40"/>
      <c r="G76" s="41">
        <v>48.6</v>
      </c>
      <c r="H76" s="41"/>
      <c r="I76" s="41"/>
      <c r="J76" s="41"/>
      <c r="K76" s="41"/>
      <c r="L76" s="42"/>
    </row>
    <row r="77" spans="2:12" s="43" customFormat="1" ht="12.75">
      <c r="B77" s="39"/>
      <c r="C77" s="40" t="s">
        <v>68</v>
      </c>
      <c r="D77" s="40"/>
      <c r="F77" s="40"/>
      <c r="G77" s="41">
        <v>48.6</v>
      </c>
      <c r="H77" s="41"/>
      <c r="I77" s="41"/>
      <c r="J77" s="41"/>
      <c r="K77" s="41"/>
      <c r="L77" s="42"/>
    </row>
    <row r="78" spans="2:12" s="43" customFormat="1" ht="12.75">
      <c r="B78" s="39"/>
      <c r="C78" s="40" t="s">
        <v>69</v>
      </c>
      <c r="D78" s="40"/>
      <c r="F78" s="40"/>
      <c r="G78" s="41">
        <v>48.6</v>
      </c>
      <c r="H78" s="41"/>
      <c r="I78" s="41"/>
      <c r="J78" s="41"/>
      <c r="K78" s="41"/>
      <c r="L78" s="42"/>
    </row>
    <row r="79" spans="2:12" s="43" customFormat="1" ht="12.75">
      <c r="B79" s="39"/>
      <c r="C79" s="40" t="s">
        <v>70</v>
      </c>
      <c r="D79" s="40"/>
      <c r="F79" s="40"/>
      <c r="G79" s="41">
        <v>0</v>
      </c>
      <c r="H79" s="41"/>
      <c r="I79" s="41"/>
      <c r="J79" s="41"/>
      <c r="K79" s="41"/>
      <c r="L79" s="42"/>
    </row>
    <row r="80" spans="2:12" s="43" customFormat="1" ht="12.75">
      <c r="B80" s="39"/>
      <c r="C80" s="40" t="s">
        <v>71</v>
      </c>
      <c r="D80" s="40"/>
      <c r="F80" s="40"/>
      <c r="G80" s="41">
        <v>48.6</v>
      </c>
      <c r="H80" s="41"/>
      <c r="I80" s="41"/>
      <c r="J80" s="41"/>
      <c r="K80" s="41"/>
      <c r="L80" s="42"/>
    </row>
    <row r="81" spans="2:12" s="43" customFormat="1" ht="12.75">
      <c r="B81" s="39"/>
      <c r="C81" s="40" t="s">
        <v>72</v>
      </c>
      <c r="D81" s="40"/>
      <c r="F81" s="40"/>
      <c r="G81" s="41">
        <v>48.6</v>
      </c>
      <c r="H81" s="41"/>
      <c r="I81" s="41"/>
      <c r="J81" s="41"/>
      <c r="K81" s="41"/>
      <c r="L81" s="42"/>
    </row>
    <row r="82" spans="2:12" s="43" customFormat="1" ht="12.75">
      <c r="B82" s="39" t="s">
        <v>73</v>
      </c>
      <c r="C82" s="40" t="s">
        <v>74</v>
      </c>
      <c r="D82" s="40"/>
      <c r="F82" s="40"/>
      <c r="G82" s="41">
        <v>53.4</v>
      </c>
      <c r="H82" s="41"/>
      <c r="I82" s="41"/>
      <c r="J82" s="41"/>
      <c r="K82" s="41"/>
      <c r="L82" s="42"/>
    </row>
    <row r="83" spans="2:12" s="43" customFormat="1" ht="12.75">
      <c r="B83" s="39"/>
      <c r="C83" s="40" t="s">
        <v>75</v>
      </c>
      <c r="D83" s="40"/>
      <c r="F83" s="40"/>
      <c r="G83" s="41">
        <v>53.4</v>
      </c>
      <c r="H83" s="41"/>
      <c r="I83" s="41"/>
      <c r="J83" s="41"/>
      <c r="K83" s="41"/>
      <c r="L83" s="42"/>
    </row>
    <row r="84" spans="2:12" s="43" customFormat="1" ht="12.75">
      <c r="B84" s="39"/>
      <c r="C84" s="40" t="s">
        <v>76</v>
      </c>
      <c r="D84" s="40"/>
      <c r="F84" s="40"/>
      <c r="G84" s="41">
        <v>854.4</v>
      </c>
      <c r="H84" s="41"/>
      <c r="I84" s="41"/>
      <c r="J84" s="41"/>
      <c r="K84" s="41"/>
      <c r="L84" s="42"/>
    </row>
    <row r="85" spans="2:12" s="43" customFormat="1" ht="13.5" thickBot="1">
      <c r="B85" s="39"/>
      <c r="C85" s="40"/>
      <c r="D85" s="40"/>
      <c r="E85" s="40"/>
      <c r="F85" s="40"/>
      <c r="G85" s="41"/>
      <c r="H85" s="41"/>
      <c r="I85" s="41"/>
      <c r="J85" s="41"/>
      <c r="K85" s="41"/>
      <c r="L85" s="42"/>
    </row>
    <row r="86" spans="2:12" s="2" customFormat="1" ht="15.75" thickBot="1">
      <c r="B86" s="34"/>
      <c r="C86" s="35" t="s">
        <v>77</v>
      </c>
      <c r="D86" s="35"/>
      <c r="E86" s="35"/>
      <c r="F86" s="35"/>
      <c r="G86" s="73">
        <f>SUM(G87:G90)</f>
        <v>1651.2</v>
      </c>
      <c r="H86" s="35"/>
      <c r="I86" s="46"/>
      <c r="J86" s="46"/>
      <c r="K86" s="46"/>
      <c r="L86" s="47"/>
    </row>
    <row r="87" spans="2:12" s="43" customFormat="1" ht="12.75">
      <c r="B87" s="39" t="s">
        <v>78</v>
      </c>
      <c r="C87" s="40" t="s">
        <v>80</v>
      </c>
      <c r="D87" s="40"/>
      <c r="E87" s="40"/>
      <c r="F87" s="40"/>
      <c r="G87" s="41">
        <v>412.8</v>
      </c>
      <c r="H87" s="41"/>
      <c r="I87" s="41"/>
      <c r="J87" s="41"/>
      <c r="K87" s="41"/>
      <c r="L87" s="42"/>
    </row>
    <row r="88" spans="2:12" s="43" customFormat="1" ht="12.75">
      <c r="B88" s="39"/>
      <c r="C88" s="40" t="s">
        <v>81</v>
      </c>
      <c r="D88" s="40"/>
      <c r="E88" s="40"/>
      <c r="F88" s="40"/>
      <c r="G88" s="41">
        <v>412.8</v>
      </c>
      <c r="H88" s="41"/>
      <c r="I88" s="41"/>
      <c r="J88" s="41"/>
      <c r="K88" s="41"/>
      <c r="L88" s="42"/>
    </row>
    <row r="89" spans="2:12" s="43" customFormat="1" ht="12.75">
      <c r="B89" s="39"/>
      <c r="C89" s="40" t="s">
        <v>82</v>
      </c>
      <c r="D89" s="40"/>
      <c r="E89" s="40"/>
      <c r="F89" s="40"/>
      <c r="G89" s="41">
        <v>412.8</v>
      </c>
      <c r="H89" s="41"/>
      <c r="I89" s="41"/>
      <c r="J89" s="41"/>
      <c r="K89" s="41"/>
      <c r="L89" s="42"/>
    </row>
    <row r="90" spans="2:12" s="43" customFormat="1" ht="12.75">
      <c r="B90" s="39" t="s">
        <v>144</v>
      </c>
      <c r="C90" s="40" t="s">
        <v>79</v>
      </c>
      <c r="D90" s="40"/>
      <c r="E90" s="40"/>
      <c r="F90" s="40"/>
      <c r="G90" s="41">
        <v>412.8</v>
      </c>
      <c r="H90" s="41"/>
      <c r="I90" s="41"/>
      <c r="J90" s="41"/>
      <c r="K90" s="41"/>
      <c r="L90" s="42"/>
    </row>
    <row r="91" spans="2:12" ht="13.5" thickBot="1">
      <c r="B91" s="22"/>
      <c r="C91" s="23"/>
      <c r="D91" s="23"/>
      <c r="E91" s="23"/>
      <c r="F91" s="23"/>
      <c r="G91" s="24"/>
      <c r="H91" s="24"/>
      <c r="I91" s="24"/>
      <c r="J91" s="24"/>
      <c r="K91" s="24"/>
      <c r="L91" s="25"/>
    </row>
    <row r="92" spans="2:12" s="51" customFormat="1" ht="16.5" thickBot="1">
      <c r="B92" s="48"/>
      <c r="C92" s="49" t="s">
        <v>83</v>
      </c>
      <c r="D92" s="49"/>
      <c r="E92" s="49"/>
      <c r="F92" s="49"/>
      <c r="G92" s="50">
        <f aca="true" t="shared" si="0" ref="G92:L92">G18+G29</f>
        <v>61171.91</v>
      </c>
      <c r="H92" s="50">
        <f t="shared" si="0"/>
        <v>111794.84</v>
      </c>
      <c r="I92" s="74">
        <f t="shared" si="0"/>
        <v>16769.226</v>
      </c>
      <c r="J92" s="74">
        <f t="shared" si="0"/>
        <v>95025.614</v>
      </c>
      <c r="K92" s="50">
        <f t="shared" si="0"/>
        <v>-23141.92</v>
      </c>
      <c r="L92" s="74">
        <f t="shared" si="0"/>
        <v>56995.62399999999</v>
      </c>
    </row>
    <row r="94" ht="12.75">
      <c r="B94" t="s">
        <v>84</v>
      </c>
    </row>
    <row r="96" ht="12.75">
      <c r="B96" t="s">
        <v>85</v>
      </c>
    </row>
  </sheetData>
  <printOptions/>
  <pageMargins left="0.75" right="0.75" top="1" bottom="1" header="0.5" footer="0.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92"/>
  <sheetViews>
    <sheetView workbookViewId="0" topLeftCell="A52">
      <selection activeCell="A78" sqref="A78:IV80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2.8515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  <col min="14" max="14" width="10.140625" style="0" customWidth="1"/>
  </cols>
  <sheetData>
    <row r="1" s="1" customFormat="1" ht="14.25">
      <c r="E1" s="1" t="s">
        <v>35</v>
      </c>
    </row>
    <row r="2" s="1" customFormat="1" ht="14.25">
      <c r="E2" s="1" t="s">
        <v>36</v>
      </c>
    </row>
    <row r="3" s="1" customFormat="1" ht="14.25"/>
    <row r="4" s="1" customFormat="1" ht="14.25">
      <c r="E4" s="1" t="s">
        <v>37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12</v>
      </c>
      <c r="C7" s="2"/>
      <c r="D7" s="2"/>
      <c r="E7" s="2"/>
    </row>
    <row r="8" spans="2:5" s="1" customFormat="1" ht="15">
      <c r="B8" s="2" t="s">
        <v>255</v>
      </c>
      <c r="C8" s="2"/>
      <c r="E8" s="2"/>
    </row>
    <row r="9" ht="13.5" thickBot="1"/>
    <row r="10" spans="2:12" ht="12.75">
      <c r="B10" s="18" t="s">
        <v>39</v>
      </c>
      <c r="C10" s="19" t="s">
        <v>3</v>
      </c>
      <c r="D10" s="19"/>
      <c r="E10" s="19"/>
      <c r="F10" s="19"/>
      <c r="G10" s="20" t="s">
        <v>40</v>
      </c>
      <c r="H10" s="20" t="s">
        <v>41</v>
      </c>
      <c r="I10" s="20" t="s">
        <v>42</v>
      </c>
      <c r="J10" s="20" t="s">
        <v>43</v>
      </c>
      <c r="K10" s="20" t="s">
        <v>44</v>
      </c>
      <c r="L10" s="21" t="s">
        <v>45</v>
      </c>
    </row>
    <row r="11" spans="2:12" ht="12.75">
      <c r="B11" s="22"/>
      <c r="C11" s="23"/>
      <c r="D11" s="23"/>
      <c r="E11" s="23"/>
      <c r="F11" s="23"/>
      <c r="G11" s="24" t="s">
        <v>46</v>
      </c>
      <c r="H11" s="24" t="s">
        <v>47</v>
      </c>
      <c r="I11" s="24" t="s">
        <v>48</v>
      </c>
      <c r="J11" s="24" t="s">
        <v>49</v>
      </c>
      <c r="K11" s="24" t="s">
        <v>151</v>
      </c>
      <c r="L11" s="25" t="s">
        <v>51</v>
      </c>
    </row>
    <row r="12" spans="2:12" ht="12.75">
      <c r="B12" s="22"/>
      <c r="C12" s="23"/>
      <c r="D12" s="23"/>
      <c r="E12" s="23"/>
      <c r="F12" s="23"/>
      <c r="G12" s="24"/>
      <c r="H12" s="24" t="s">
        <v>46</v>
      </c>
      <c r="I12" s="24" t="s">
        <v>52</v>
      </c>
      <c r="J12" s="24" t="s">
        <v>53</v>
      </c>
      <c r="K12" s="24" t="s">
        <v>54</v>
      </c>
      <c r="L12" s="25"/>
    </row>
    <row r="13" spans="2:14" ht="15">
      <c r="B13" s="22"/>
      <c r="C13" s="23"/>
      <c r="D13" s="23"/>
      <c r="E13" s="23"/>
      <c r="F13" s="23"/>
      <c r="G13" s="24"/>
      <c r="H13" s="24"/>
      <c r="I13" s="24"/>
      <c r="J13" s="24"/>
      <c r="K13" s="24" t="s">
        <v>55</v>
      </c>
      <c r="L13" s="25"/>
      <c r="N13" s="2"/>
    </row>
    <row r="14" spans="2:12" ht="13.5" thickBot="1">
      <c r="B14" s="26"/>
      <c r="C14" s="27"/>
      <c r="D14" s="27"/>
      <c r="E14" s="27"/>
      <c r="F14" s="27"/>
      <c r="G14" s="28"/>
      <c r="H14" s="28"/>
      <c r="I14" s="28"/>
      <c r="J14" s="28"/>
      <c r="K14" s="28" t="s">
        <v>56</v>
      </c>
      <c r="L14" s="29"/>
    </row>
    <row r="15" spans="2:12" ht="13.5" thickBot="1">
      <c r="B15" s="26"/>
      <c r="C15" s="27"/>
      <c r="D15" s="27"/>
      <c r="E15" s="27"/>
      <c r="F15" s="27"/>
      <c r="G15" s="28"/>
      <c r="H15" s="28"/>
      <c r="I15" s="28"/>
      <c r="J15" s="28"/>
      <c r="K15" s="28"/>
      <c r="L15" s="29"/>
    </row>
    <row r="16" spans="2:12" ht="13.5" thickBot="1">
      <c r="B16" s="30">
        <v>1</v>
      </c>
      <c r="C16" s="31"/>
      <c r="D16" s="31"/>
      <c r="E16" s="31">
        <v>2</v>
      </c>
      <c r="F16" s="31"/>
      <c r="G16" s="32">
        <v>3</v>
      </c>
      <c r="H16" s="32">
        <v>4</v>
      </c>
      <c r="I16" s="32">
        <v>5</v>
      </c>
      <c r="J16" s="32">
        <v>6</v>
      </c>
      <c r="K16" s="32">
        <v>7</v>
      </c>
      <c r="L16" s="33">
        <v>8</v>
      </c>
    </row>
    <row r="17" spans="2:12" ht="13.5" thickBot="1">
      <c r="B17" s="22"/>
      <c r="C17" s="23"/>
      <c r="D17" s="23"/>
      <c r="E17" s="23"/>
      <c r="F17" s="23"/>
      <c r="G17" s="24"/>
      <c r="H17" s="24"/>
      <c r="I17" s="24" t="s">
        <v>57</v>
      </c>
      <c r="J17" s="24" t="s">
        <v>58</v>
      </c>
      <c r="K17" s="24"/>
      <c r="L17" s="25" t="s">
        <v>59</v>
      </c>
    </row>
    <row r="18" spans="2:12" s="2" customFormat="1" ht="15.75" thickBot="1">
      <c r="B18" s="34">
        <v>1</v>
      </c>
      <c r="C18" s="35" t="s">
        <v>60</v>
      </c>
      <c r="D18" s="35"/>
      <c r="E18" s="35"/>
      <c r="F18" s="35"/>
      <c r="G18" s="36">
        <f>SUM(G19:G27)</f>
        <v>54767.93</v>
      </c>
      <c r="H18" s="34">
        <v>89302.1</v>
      </c>
      <c r="I18" s="37">
        <f>H18*15%</f>
        <v>13395.315</v>
      </c>
      <c r="J18" s="37">
        <f>H18-I18</f>
        <v>75906.785</v>
      </c>
      <c r="K18" s="37">
        <v>-73810.28</v>
      </c>
      <c r="L18" s="38">
        <f>J18-K18-G18</f>
        <v>94949.13500000001</v>
      </c>
    </row>
    <row r="19" spans="2:12" s="43" customFormat="1" ht="12.75">
      <c r="B19" s="39"/>
      <c r="C19" s="40" t="s">
        <v>152</v>
      </c>
      <c r="D19" s="40"/>
      <c r="E19" s="40"/>
      <c r="F19" s="40"/>
      <c r="G19" s="41"/>
      <c r="H19" s="41"/>
      <c r="I19" s="41"/>
      <c r="J19" s="41"/>
      <c r="K19" s="41"/>
      <c r="L19" s="42"/>
    </row>
    <row r="20" spans="2:12" ht="12.75">
      <c r="B20" s="22">
        <v>1</v>
      </c>
      <c r="C20" s="23" t="s">
        <v>154</v>
      </c>
      <c r="D20" s="23"/>
      <c r="E20" s="23"/>
      <c r="F20" s="23"/>
      <c r="G20" s="24">
        <v>1241.12</v>
      </c>
      <c r="H20" s="24"/>
      <c r="I20" s="24"/>
      <c r="J20" s="24"/>
      <c r="K20" s="24"/>
      <c r="L20" s="25"/>
    </row>
    <row r="21" spans="2:12" s="43" customFormat="1" ht="12.75">
      <c r="B21" s="39"/>
      <c r="C21" s="60" t="s">
        <v>162</v>
      </c>
      <c r="D21" s="40"/>
      <c r="E21" s="40"/>
      <c r="F21" s="40"/>
      <c r="G21" s="41"/>
      <c r="H21" s="41"/>
      <c r="I21" s="41"/>
      <c r="J21" s="41"/>
      <c r="K21" s="41"/>
      <c r="L21" s="42"/>
    </row>
    <row r="22" spans="2:12" s="56" customFormat="1" ht="12.75">
      <c r="B22" s="52">
        <v>1</v>
      </c>
      <c r="C22" s="53" t="s">
        <v>163</v>
      </c>
      <c r="D22" s="53"/>
      <c r="E22" s="53"/>
      <c r="F22" s="53"/>
      <c r="G22" s="54">
        <v>3379.25</v>
      </c>
      <c r="H22" s="54"/>
      <c r="I22" s="54"/>
      <c r="J22" s="54"/>
      <c r="K22" s="54"/>
      <c r="L22" s="55"/>
    </row>
    <row r="23" spans="2:12" s="43" customFormat="1" ht="12.75">
      <c r="B23" s="39"/>
      <c r="C23" s="40" t="s">
        <v>256</v>
      </c>
      <c r="D23" s="40"/>
      <c r="E23" s="40"/>
      <c r="F23" s="40"/>
      <c r="G23" s="41"/>
      <c r="H23" s="41"/>
      <c r="I23" s="41"/>
      <c r="J23" s="41"/>
      <c r="K23" s="41"/>
      <c r="L23" s="42"/>
    </row>
    <row r="24" spans="2:12" s="56" customFormat="1" ht="12.75">
      <c r="B24" s="52">
        <v>1</v>
      </c>
      <c r="C24" s="53" t="s">
        <v>257</v>
      </c>
      <c r="D24" s="53"/>
      <c r="E24" s="53"/>
      <c r="F24" s="53"/>
      <c r="G24" s="54">
        <v>41900</v>
      </c>
      <c r="H24" s="54"/>
      <c r="I24" s="54"/>
      <c r="J24" s="54"/>
      <c r="K24" s="54"/>
      <c r="L24" s="55"/>
    </row>
    <row r="25" spans="2:12" s="56" customFormat="1" ht="12.75">
      <c r="B25" s="52"/>
      <c r="C25" s="53" t="s">
        <v>258</v>
      </c>
      <c r="D25" s="53"/>
      <c r="E25" s="53"/>
      <c r="F25" s="53"/>
      <c r="G25" s="54">
        <v>8247.56</v>
      </c>
      <c r="H25" s="54"/>
      <c r="I25" s="54"/>
      <c r="J25" s="54"/>
      <c r="K25" s="54"/>
      <c r="L25" s="55"/>
    </row>
    <row r="26" spans="2:12" s="56" customFormat="1" ht="12.75">
      <c r="B26" s="52"/>
      <c r="C26" s="53"/>
      <c r="D26" s="53"/>
      <c r="E26" s="53"/>
      <c r="F26" s="53"/>
      <c r="G26" s="54"/>
      <c r="H26" s="54"/>
      <c r="I26" s="54"/>
      <c r="J26" s="54"/>
      <c r="K26" s="54"/>
      <c r="L26" s="55"/>
    </row>
    <row r="27" spans="2:12" ht="13.5" thickBot="1">
      <c r="B27" s="22"/>
      <c r="C27" s="23"/>
      <c r="D27" s="23"/>
      <c r="E27" s="23"/>
      <c r="F27" s="23"/>
      <c r="G27" s="24"/>
      <c r="H27" s="24"/>
      <c r="I27" s="24"/>
      <c r="J27" s="24"/>
      <c r="K27" s="24"/>
      <c r="L27" s="25"/>
    </row>
    <row r="28" spans="2:12" s="2" customFormat="1" ht="15.75" thickBot="1">
      <c r="B28" s="34">
        <v>2</v>
      </c>
      <c r="C28" s="35" t="s">
        <v>61</v>
      </c>
      <c r="D28" s="35"/>
      <c r="E28" s="35"/>
      <c r="F28" s="35"/>
      <c r="G28" s="36">
        <f>G60+G62+G68+G82</f>
        <v>51563.99</v>
      </c>
      <c r="H28" s="35">
        <v>13923.81</v>
      </c>
      <c r="I28" s="44">
        <f>H28*15%</f>
        <v>2088.5715</v>
      </c>
      <c r="J28" s="37">
        <f>H28-I28</f>
        <v>11835.2385</v>
      </c>
      <c r="K28" s="45">
        <v>16814.66</v>
      </c>
      <c r="L28" s="38">
        <f>J28-K28-G28</f>
        <v>-56543.4115</v>
      </c>
    </row>
    <row r="29" spans="2:12" s="2" customFormat="1" ht="15">
      <c r="B29" s="62"/>
      <c r="C29" s="40" t="s">
        <v>152</v>
      </c>
      <c r="D29" s="40"/>
      <c r="E29" s="40"/>
      <c r="F29" s="40"/>
      <c r="G29" s="72"/>
      <c r="H29" s="13"/>
      <c r="I29" s="66"/>
      <c r="J29" s="64"/>
      <c r="K29" s="63"/>
      <c r="L29" s="65"/>
    </row>
    <row r="30" spans="2:12" s="1" customFormat="1" ht="14.25">
      <c r="B30" s="67">
        <v>1</v>
      </c>
      <c r="C30" s="53" t="s">
        <v>153</v>
      </c>
      <c r="D30" s="53"/>
      <c r="E30" s="53"/>
      <c r="F30" s="53"/>
      <c r="G30" s="54">
        <v>3928.23</v>
      </c>
      <c r="H30" s="15"/>
      <c r="I30" s="68"/>
      <c r="J30" s="69"/>
      <c r="K30" s="70"/>
      <c r="L30" s="71"/>
    </row>
    <row r="31" spans="2:12" s="1" customFormat="1" ht="14.25">
      <c r="B31" s="52">
        <v>2</v>
      </c>
      <c r="C31" s="53" t="s">
        <v>155</v>
      </c>
      <c r="D31" s="53"/>
      <c r="E31" s="53"/>
      <c r="F31" s="53"/>
      <c r="G31" s="54">
        <v>980.86</v>
      </c>
      <c r="H31" s="15"/>
      <c r="I31" s="68"/>
      <c r="J31" s="69"/>
      <c r="K31" s="70"/>
      <c r="L31" s="71"/>
    </row>
    <row r="32" spans="2:12" s="43" customFormat="1" ht="12.75">
      <c r="B32" s="39"/>
      <c r="C32" s="40" t="s">
        <v>156</v>
      </c>
      <c r="D32" s="40"/>
      <c r="E32" s="40"/>
      <c r="F32" s="40"/>
      <c r="G32" s="41"/>
      <c r="H32" s="41"/>
      <c r="I32" s="41"/>
      <c r="J32" s="41"/>
      <c r="K32" s="41"/>
      <c r="L32" s="42"/>
    </row>
    <row r="33" spans="2:12" ht="12.75">
      <c r="B33" s="22">
        <v>1</v>
      </c>
      <c r="C33" s="23" t="s">
        <v>157</v>
      </c>
      <c r="D33" s="23"/>
      <c r="E33" s="23"/>
      <c r="F33" s="23"/>
      <c r="G33" s="24">
        <v>2305.49</v>
      </c>
      <c r="H33" s="24"/>
      <c r="I33" s="24"/>
      <c r="J33" s="24"/>
      <c r="K33" s="24"/>
      <c r="L33" s="25"/>
    </row>
    <row r="34" spans="2:12" s="56" customFormat="1" ht="12.75">
      <c r="B34" s="52"/>
      <c r="C34" s="53" t="s">
        <v>158</v>
      </c>
      <c r="D34" s="53"/>
      <c r="E34" s="53"/>
      <c r="F34" s="53"/>
      <c r="G34" s="54"/>
      <c r="H34" s="54"/>
      <c r="I34" s="54"/>
      <c r="J34" s="54"/>
      <c r="K34" s="54"/>
      <c r="L34" s="55"/>
    </row>
    <row r="35" spans="2:12" ht="12.75">
      <c r="B35" s="22">
        <v>2</v>
      </c>
      <c r="C35" s="61" t="s">
        <v>159</v>
      </c>
      <c r="D35" s="23"/>
      <c r="E35" s="23"/>
      <c r="F35" s="23"/>
      <c r="G35" s="24">
        <v>2305.49</v>
      </c>
      <c r="H35" s="24"/>
      <c r="I35" s="24"/>
      <c r="J35" s="24"/>
      <c r="K35" s="24"/>
      <c r="L35" s="25"/>
    </row>
    <row r="36" spans="2:12" s="43" customFormat="1" ht="12.75">
      <c r="B36" s="39"/>
      <c r="C36" s="40" t="s">
        <v>164</v>
      </c>
      <c r="D36" s="40"/>
      <c r="E36" s="40"/>
      <c r="F36" s="40"/>
      <c r="G36" s="89"/>
      <c r="H36" s="41"/>
      <c r="I36" s="90"/>
      <c r="J36" s="41"/>
      <c r="K36" s="41"/>
      <c r="L36" s="42"/>
    </row>
    <row r="37" spans="2:12" ht="12.75">
      <c r="B37" s="22">
        <v>1</v>
      </c>
      <c r="C37" s="23" t="s">
        <v>165</v>
      </c>
      <c r="D37" s="23"/>
      <c r="E37" s="23"/>
      <c r="F37" s="23"/>
      <c r="G37" s="24">
        <v>3126.37</v>
      </c>
      <c r="H37" s="24"/>
      <c r="I37" s="24"/>
      <c r="J37" s="24"/>
      <c r="K37" s="24"/>
      <c r="L37" s="25"/>
    </row>
    <row r="38" spans="2:12" s="43" customFormat="1" ht="12.75">
      <c r="B38" s="39"/>
      <c r="C38" s="40" t="s">
        <v>231</v>
      </c>
      <c r="D38" s="40"/>
      <c r="E38" s="40"/>
      <c r="F38" s="40"/>
      <c r="G38" s="41"/>
      <c r="H38" s="41"/>
      <c r="I38" s="41"/>
      <c r="J38" s="41"/>
      <c r="K38" s="41"/>
      <c r="L38" s="42"/>
    </row>
    <row r="39" spans="2:12" ht="12.75">
      <c r="B39" s="22">
        <v>1</v>
      </c>
      <c r="C39" s="23" t="s">
        <v>232</v>
      </c>
      <c r="D39" s="23"/>
      <c r="E39" s="23"/>
      <c r="F39" s="23"/>
      <c r="G39" s="24">
        <v>3376.84</v>
      </c>
      <c r="H39" s="24"/>
      <c r="I39" s="24"/>
      <c r="J39" s="24"/>
      <c r="K39" s="24"/>
      <c r="L39" s="25"/>
    </row>
    <row r="40" spans="2:12" s="43" customFormat="1" ht="12.75">
      <c r="B40" s="39"/>
      <c r="C40" s="40" t="s">
        <v>233</v>
      </c>
      <c r="D40" s="40"/>
      <c r="E40" s="40"/>
      <c r="F40" s="40"/>
      <c r="G40" s="41"/>
      <c r="H40" s="41"/>
      <c r="I40" s="41"/>
      <c r="J40" s="41"/>
      <c r="K40" s="41"/>
      <c r="L40" s="42"/>
    </row>
    <row r="41" spans="2:12" ht="12.75">
      <c r="B41" s="22">
        <v>1</v>
      </c>
      <c r="C41" s="59" t="s">
        <v>234</v>
      </c>
      <c r="D41" s="23"/>
      <c r="E41" s="23"/>
      <c r="F41" s="23"/>
      <c r="G41" s="24">
        <v>562.19</v>
      </c>
      <c r="H41" s="24"/>
      <c r="I41" s="24"/>
      <c r="J41" s="24"/>
      <c r="K41" s="24"/>
      <c r="L41" s="25"/>
    </row>
    <row r="42" spans="2:12" s="56" customFormat="1" ht="12.75">
      <c r="B42" s="52">
        <v>2</v>
      </c>
      <c r="C42" s="53" t="s">
        <v>235</v>
      </c>
      <c r="D42" s="53"/>
      <c r="E42" s="53"/>
      <c r="F42" s="53"/>
      <c r="G42" s="54">
        <v>3184.4</v>
      </c>
      <c r="H42" s="54"/>
      <c r="I42" s="54"/>
      <c r="J42" s="54"/>
      <c r="K42" s="54"/>
      <c r="L42" s="55"/>
    </row>
    <row r="43" spans="2:12" ht="12.75">
      <c r="B43" s="22"/>
      <c r="C43" s="23" t="s">
        <v>236</v>
      </c>
      <c r="D43" s="23"/>
      <c r="E43" s="23"/>
      <c r="F43" s="23"/>
      <c r="G43" s="24"/>
      <c r="H43" s="24"/>
      <c r="I43" s="24"/>
      <c r="J43" s="24"/>
      <c r="K43" s="24"/>
      <c r="L43" s="25"/>
    </row>
    <row r="44" spans="2:12" ht="12.75">
      <c r="B44" s="22">
        <v>3</v>
      </c>
      <c r="C44" s="59" t="s">
        <v>237</v>
      </c>
      <c r="D44" s="23"/>
      <c r="E44" s="23"/>
      <c r="F44" s="23"/>
      <c r="G44" s="24">
        <v>588.96</v>
      </c>
      <c r="H44" s="24"/>
      <c r="I44" s="24"/>
      <c r="J44" s="24"/>
      <c r="K44" s="24"/>
      <c r="L44" s="25"/>
    </row>
    <row r="45" spans="2:12" ht="12.75">
      <c r="B45" s="22">
        <v>4</v>
      </c>
      <c r="C45" s="59" t="s">
        <v>238</v>
      </c>
      <c r="D45" s="23"/>
      <c r="E45" s="23"/>
      <c r="F45" s="23"/>
      <c r="G45" s="24">
        <v>1166.34</v>
      </c>
      <c r="H45" s="23"/>
      <c r="I45" s="24"/>
      <c r="J45" s="24"/>
      <c r="K45" s="24"/>
      <c r="L45" s="25"/>
    </row>
    <row r="46" spans="2:12" s="56" customFormat="1" ht="12" customHeight="1">
      <c r="B46" s="52">
        <v>5</v>
      </c>
      <c r="C46" s="53" t="s">
        <v>239</v>
      </c>
      <c r="D46" s="53"/>
      <c r="E46" s="53"/>
      <c r="F46" s="53"/>
      <c r="G46" s="54">
        <v>1166.34</v>
      </c>
      <c r="H46" s="53"/>
      <c r="I46" s="54"/>
      <c r="J46" s="54"/>
      <c r="K46" s="54"/>
      <c r="L46" s="55"/>
    </row>
    <row r="47" spans="2:12" s="43" customFormat="1" ht="12.75">
      <c r="B47" s="39"/>
      <c r="C47" s="60" t="s">
        <v>240</v>
      </c>
      <c r="D47" s="40"/>
      <c r="E47" s="40"/>
      <c r="F47" s="40"/>
      <c r="G47" s="41"/>
      <c r="H47" s="40"/>
      <c r="I47" s="41"/>
      <c r="J47" s="41"/>
      <c r="K47" s="41"/>
      <c r="L47" s="42"/>
    </row>
    <row r="48" spans="2:12" ht="12.75">
      <c r="B48" s="22">
        <v>1</v>
      </c>
      <c r="C48" s="59" t="s">
        <v>241</v>
      </c>
      <c r="D48" s="23"/>
      <c r="E48" s="23"/>
      <c r="F48" s="23"/>
      <c r="G48" s="24">
        <v>6691.61</v>
      </c>
      <c r="H48" s="23"/>
      <c r="I48" s="24"/>
      <c r="J48" s="24"/>
      <c r="K48" s="24"/>
      <c r="L48" s="25"/>
    </row>
    <row r="49" spans="2:12" s="43" customFormat="1" ht="12.75">
      <c r="B49" s="39"/>
      <c r="C49" s="40" t="s">
        <v>242</v>
      </c>
      <c r="D49" s="40"/>
      <c r="E49" s="40"/>
      <c r="F49" s="40"/>
      <c r="G49" s="41"/>
      <c r="H49" s="40"/>
      <c r="I49" s="41"/>
      <c r="J49" s="41"/>
      <c r="K49" s="41"/>
      <c r="L49" s="42"/>
    </row>
    <row r="50" spans="2:12" ht="12.75">
      <c r="B50" s="22">
        <v>1</v>
      </c>
      <c r="C50" s="23" t="s">
        <v>243</v>
      </c>
      <c r="D50" s="23"/>
      <c r="E50" s="23"/>
      <c r="F50" s="23"/>
      <c r="G50" s="24">
        <v>3220.79</v>
      </c>
      <c r="H50" s="23"/>
      <c r="I50" s="24"/>
      <c r="J50" s="24"/>
      <c r="K50" s="24"/>
      <c r="L50" s="25"/>
    </row>
    <row r="51" spans="2:12" ht="12.75">
      <c r="B51" s="22">
        <v>2</v>
      </c>
      <c r="C51" s="23" t="s">
        <v>244</v>
      </c>
      <c r="D51" s="23"/>
      <c r="E51" s="23"/>
      <c r="F51" s="23"/>
      <c r="G51" s="24">
        <v>4839.35</v>
      </c>
      <c r="H51" s="23"/>
      <c r="I51" s="24"/>
      <c r="J51" s="24"/>
      <c r="K51" s="24"/>
      <c r="L51" s="25"/>
    </row>
    <row r="52" spans="2:12" ht="12.75">
      <c r="B52" s="22"/>
      <c r="C52" s="59" t="s">
        <v>245</v>
      </c>
      <c r="D52" s="23"/>
      <c r="E52" s="23"/>
      <c r="F52" s="23"/>
      <c r="G52" s="24"/>
      <c r="H52" s="23"/>
      <c r="I52" s="24"/>
      <c r="J52" s="24"/>
      <c r="K52" s="24"/>
      <c r="L52" s="25"/>
    </row>
    <row r="53" spans="2:12" ht="13.5" thickBot="1">
      <c r="B53" s="22"/>
      <c r="C53" s="59" t="s">
        <v>246</v>
      </c>
      <c r="D53" s="23"/>
      <c r="E53" s="23"/>
      <c r="F53" s="23"/>
      <c r="G53" s="24"/>
      <c r="H53" s="23"/>
      <c r="I53" s="24"/>
      <c r="J53" s="24"/>
      <c r="K53" s="24"/>
      <c r="L53" s="25"/>
    </row>
    <row r="54" spans="2:12" s="2" customFormat="1" ht="15">
      <c r="B54" s="62"/>
      <c r="C54" s="40" t="s">
        <v>250</v>
      </c>
      <c r="D54" s="40"/>
      <c r="E54" s="40"/>
      <c r="F54" s="40"/>
      <c r="G54" s="72"/>
      <c r="H54" s="13"/>
      <c r="I54" s="66"/>
      <c r="J54" s="64"/>
      <c r="K54" s="63"/>
      <c r="L54" s="65"/>
    </row>
    <row r="55" spans="2:12" s="1" customFormat="1" ht="14.25">
      <c r="B55" s="67">
        <v>1</v>
      </c>
      <c r="C55" s="53" t="s">
        <v>251</v>
      </c>
      <c r="D55" s="53"/>
      <c r="E55" s="53"/>
      <c r="F55" s="53"/>
      <c r="G55" s="54">
        <v>1370.11</v>
      </c>
      <c r="H55" s="15"/>
      <c r="I55" s="68"/>
      <c r="J55" s="69"/>
      <c r="K55" s="70"/>
      <c r="L55" s="71"/>
    </row>
    <row r="56" spans="2:12" s="1" customFormat="1" ht="14.25">
      <c r="B56" s="52">
        <v>2</v>
      </c>
      <c r="C56" s="53" t="s">
        <v>252</v>
      </c>
      <c r="D56" s="53"/>
      <c r="E56" s="53"/>
      <c r="F56" s="53"/>
      <c r="G56" s="54">
        <v>1173.69</v>
      </c>
      <c r="H56" s="15"/>
      <c r="I56" s="68"/>
      <c r="J56" s="69"/>
      <c r="K56" s="70"/>
      <c r="L56" s="71"/>
    </row>
    <row r="57" spans="2:12" s="56" customFormat="1" ht="12.75">
      <c r="B57" s="52">
        <v>3</v>
      </c>
      <c r="C57" s="53" t="s">
        <v>253</v>
      </c>
      <c r="D57" s="53"/>
      <c r="E57" s="53"/>
      <c r="F57" s="53"/>
      <c r="G57" s="54">
        <v>2347.38</v>
      </c>
      <c r="H57" s="54"/>
      <c r="I57" s="54"/>
      <c r="J57" s="54"/>
      <c r="K57" s="54"/>
      <c r="L57" s="55"/>
    </row>
    <row r="58" spans="2:12" ht="12.75">
      <c r="B58" s="22"/>
      <c r="C58" s="61" t="s">
        <v>254</v>
      </c>
      <c r="D58" s="23"/>
      <c r="E58" s="23"/>
      <c r="F58" s="23"/>
      <c r="G58" s="24"/>
      <c r="H58" s="24"/>
      <c r="I58" s="24"/>
      <c r="J58" s="24"/>
      <c r="K58" s="24"/>
      <c r="L58" s="25"/>
    </row>
    <row r="59" spans="2:12" ht="13.5" thickBot="1">
      <c r="B59" s="22"/>
      <c r="C59" s="23"/>
      <c r="D59" s="23"/>
      <c r="E59" s="23"/>
      <c r="F59" s="23"/>
      <c r="G59" s="24"/>
      <c r="H59" s="23"/>
      <c r="I59" s="24"/>
      <c r="J59" s="24"/>
      <c r="K59" s="24"/>
      <c r="L59" s="25"/>
    </row>
    <row r="60" spans="2:12" s="43" customFormat="1" ht="15.75" thickBot="1">
      <c r="B60" s="39"/>
      <c r="C60" s="40" t="s">
        <v>83</v>
      </c>
      <c r="D60" s="40"/>
      <c r="E60" s="40"/>
      <c r="F60" s="40"/>
      <c r="G60" s="73">
        <f>SUM(G29:G59)</f>
        <v>42334.44</v>
      </c>
      <c r="H60" s="40"/>
      <c r="I60" s="41"/>
      <c r="J60" s="41"/>
      <c r="K60" s="41"/>
      <c r="L60" s="42"/>
    </row>
    <row r="61" spans="2:12" ht="13.5" thickBot="1">
      <c r="B61" s="22"/>
      <c r="C61" s="23"/>
      <c r="D61" s="23"/>
      <c r="E61" s="23"/>
      <c r="F61" s="23"/>
      <c r="G61" s="28"/>
      <c r="H61" s="23"/>
      <c r="I61" s="24"/>
      <c r="J61" s="24"/>
      <c r="K61" s="24"/>
      <c r="L61" s="25"/>
    </row>
    <row r="62" spans="2:12" s="2" customFormat="1" ht="15.75" thickBot="1">
      <c r="B62" s="34"/>
      <c r="C62" s="35" t="s">
        <v>268</v>
      </c>
      <c r="D62" s="35"/>
      <c r="E62" s="111" t="s">
        <v>269</v>
      </c>
      <c r="F62" s="35"/>
      <c r="G62" s="73">
        <f>SUM(G63:G67)</f>
        <v>7566.64</v>
      </c>
      <c r="H62" s="35"/>
      <c r="I62" s="46"/>
      <c r="J62" s="46"/>
      <c r="K62" s="46"/>
      <c r="L62" s="47"/>
    </row>
    <row r="63" spans="2:12" s="2" customFormat="1" ht="15">
      <c r="B63" s="39" t="s">
        <v>149</v>
      </c>
      <c r="C63" s="43" t="s">
        <v>74</v>
      </c>
      <c r="D63" s="13"/>
      <c r="E63" s="13"/>
      <c r="F63" s="13"/>
      <c r="G63" s="112">
        <v>1253.52</v>
      </c>
      <c r="H63" s="13"/>
      <c r="I63" s="97"/>
      <c r="J63" s="97"/>
      <c r="K63" s="97"/>
      <c r="L63" s="113"/>
    </row>
    <row r="64" spans="2:12" s="2" customFormat="1" ht="15">
      <c r="B64" s="62"/>
      <c r="C64" s="43" t="s">
        <v>75</v>
      </c>
      <c r="D64" s="13"/>
      <c r="E64" s="13"/>
      <c r="F64" s="13"/>
      <c r="G64" s="114">
        <v>1269.64</v>
      </c>
      <c r="H64" s="13"/>
      <c r="I64" s="97"/>
      <c r="J64" s="97"/>
      <c r="K64" s="97"/>
      <c r="L64" s="113"/>
    </row>
    <row r="65" spans="2:12" s="43" customFormat="1" ht="12.75">
      <c r="B65" s="39"/>
      <c r="C65" s="40" t="s">
        <v>76</v>
      </c>
      <c r="D65" s="40"/>
      <c r="E65" s="40"/>
      <c r="F65" s="40"/>
      <c r="G65" s="41">
        <v>1543.67</v>
      </c>
      <c r="H65" s="90"/>
      <c r="I65" s="41"/>
      <c r="J65" s="41"/>
      <c r="K65" s="41"/>
      <c r="L65" s="42"/>
    </row>
    <row r="66" spans="2:12" s="43" customFormat="1" ht="12.75">
      <c r="B66" s="39"/>
      <c r="C66" s="40" t="s">
        <v>64</v>
      </c>
      <c r="D66" s="40"/>
      <c r="E66" s="40"/>
      <c r="F66" s="40"/>
      <c r="G66" s="41">
        <v>1956.14</v>
      </c>
      <c r="H66" s="40"/>
      <c r="I66" s="40"/>
      <c r="J66" s="41"/>
      <c r="K66" s="41"/>
      <c r="L66" s="42"/>
    </row>
    <row r="67" spans="2:12" s="43" customFormat="1" ht="13.5" thickBot="1">
      <c r="B67" s="39"/>
      <c r="C67" s="40" t="s">
        <v>65</v>
      </c>
      <c r="D67" s="40"/>
      <c r="E67" s="40"/>
      <c r="F67" s="40"/>
      <c r="G67" s="115">
        <v>1543.67</v>
      </c>
      <c r="H67" s="40"/>
      <c r="I67" s="40"/>
      <c r="J67" s="41"/>
      <c r="K67" s="41"/>
      <c r="L67" s="42"/>
    </row>
    <row r="68" spans="2:12" s="2" customFormat="1" ht="15.75" thickBot="1">
      <c r="B68" s="34"/>
      <c r="C68" s="35" t="s">
        <v>62</v>
      </c>
      <c r="D68" s="35"/>
      <c r="E68" s="35"/>
      <c r="F68" s="35"/>
      <c r="G68" s="73">
        <f>SUM(G69:G80)</f>
        <v>11.71</v>
      </c>
      <c r="H68" s="35"/>
      <c r="I68" s="46"/>
      <c r="J68" s="46"/>
      <c r="K68" s="46"/>
      <c r="L68" s="47"/>
    </row>
    <row r="69" spans="2:12" s="43" customFormat="1" ht="12.75">
      <c r="B69" s="39" t="s">
        <v>73</v>
      </c>
      <c r="C69" s="40" t="s">
        <v>64</v>
      </c>
      <c r="D69" s="40"/>
      <c r="F69" s="40"/>
      <c r="G69" s="41">
        <v>0</v>
      </c>
      <c r="H69" s="41"/>
      <c r="I69" s="41"/>
      <c r="J69" s="41"/>
      <c r="K69" s="41"/>
      <c r="L69" s="42"/>
    </row>
    <row r="70" spans="2:12" s="43" customFormat="1" ht="12.75">
      <c r="B70" s="39"/>
      <c r="C70" s="40" t="s">
        <v>65</v>
      </c>
      <c r="D70" s="40"/>
      <c r="F70" s="40"/>
      <c r="G70" s="41">
        <v>0</v>
      </c>
      <c r="H70" s="41"/>
      <c r="I70" s="41"/>
      <c r="J70" s="41"/>
      <c r="K70" s="41"/>
      <c r="L70" s="42"/>
    </row>
    <row r="71" spans="2:12" s="43" customFormat="1" ht="12.75">
      <c r="B71" s="39"/>
      <c r="C71" s="40" t="s">
        <v>66</v>
      </c>
      <c r="D71" s="40"/>
      <c r="F71" s="40"/>
      <c r="G71" s="41">
        <v>0</v>
      </c>
      <c r="H71" s="41"/>
      <c r="I71" s="41"/>
      <c r="J71" s="41"/>
      <c r="K71" s="41"/>
      <c r="L71" s="42"/>
    </row>
    <row r="72" spans="2:12" s="43" customFormat="1" ht="12.75">
      <c r="B72" s="39"/>
      <c r="C72" s="40" t="s">
        <v>67</v>
      </c>
      <c r="D72" s="40"/>
      <c r="F72" s="40"/>
      <c r="G72" s="41">
        <v>0</v>
      </c>
      <c r="H72" s="41"/>
      <c r="I72" s="41"/>
      <c r="J72" s="41"/>
      <c r="K72" s="41"/>
      <c r="L72" s="42"/>
    </row>
    <row r="73" spans="2:12" s="43" customFormat="1" ht="12.75">
      <c r="B73" s="39"/>
      <c r="C73" s="40" t="s">
        <v>68</v>
      </c>
      <c r="D73" s="40"/>
      <c r="F73" s="40"/>
      <c r="G73" s="41">
        <v>0</v>
      </c>
      <c r="H73" s="41"/>
      <c r="I73" s="41"/>
      <c r="J73" s="41"/>
      <c r="K73" s="41"/>
      <c r="L73" s="42"/>
    </row>
    <row r="74" spans="2:12" s="43" customFormat="1" ht="12.75">
      <c r="B74" s="39"/>
      <c r="C74" s="40" t="s">
        <v>69</v>
      </c>
      <c r="D74" s="40"/>
      <c r="F74" s="40"/>
      <c r="G74" s="41">
        <v>0</v>
      </c>
      <c r="H74" s="41"/>
      <c r="I74" s="41"/>
      <c r="J74" s="41"/>
      <c r="K74" s="41"/>
      <c r="L74" s="42"/>
    </row>
    <row r="75" spans="2:12" s="43" customFormat="1" ht="12.75">
      <c r="B75" s="39"/>
      <c r="C75" s="40" t="s">
        <v>70</v>
      </c>
      <c r="D75" s="40"/>
      <c r="F75" s="40"/>
      <c r="G75" s="41">
        <v>0</v>
      </c>
      <c r="H75" s="41"/>
      <c r="I75" s="41"/>
      <c r="J75" s="41"/>
      <c r="K75" s="41"/>
      <c r="L75" s="42"/>
    </row>
    <row r="76" spans="2:12" s="43" customFormat="1" ht="12.75">
      <c r="B76" s="39"/>
      <c r="C76" s="40" t="s">
        <v>71</v>
      </c>
      <c r="D76" s="40"/>
      <c r="F76" s="40"/>
      <c r="G76" s="41">
        <v>0</v>
      </c>
      <c r="H76" s="41"/>
      <c r="I76" s="41"/>
      <c r="J76" s="41"/>
      <c r="K76" s="41"/>
      <c r="L76" s="42"/>
    </row>
    <row r="77" spans="2:12" s="43" customFormat="1" ht="12.75">
      <c r="B77" s="39"/>
      <c r="C77" s="40" t="s">
        <v>72</v>
      </c>
      <c r="D77" s="40"/>
      <c r="F77" s="40"/>
      <c r="G77" s="41">
        <v>0</v>
      </c>
      <c r="H77" s="41"/>
      <c r="I77" s="41"/>
      <c r="J77" s="41"/>
      <c r="K77" s="41"/>
      <c r="L77" s="42"/>
    </row>
    <row r="78" spans="2:12" s="43" customFormat="1" ht="12.75">
      <c r="B78" s="39" t="s">
        <v>149</v>
      </c>
      <c r="C78" s="40" t="s">
        <v>74</v>
      </c>
      <c r="D78" s="40"/>
      <c r="F78" s="40"/>
      <c r="G78" s="41">
        <v>0</v>
      </c>
      <c r="H78" s="41"/>
      <c r="I78" s="41"/>
      <c r="J78" s="41"/>
      <c r="K78" s="41"/>
      <c r="L78" s="42"/>
    </row>
    <row r="79" spans="2:12" s="43" customFormat="1" ht="12.75">
      <c r="B79" s="39"/>
      <c r="C79" s="40" t="s">
        <v>75</v>
      </c>
      <c r="D79" s="40"/>
      <c r="F79" s="40"/>
      <c r="G79" s="41">
        <v>11.71</v>
      </c>
      <c r="H79" s="41"/>
      <c r="I79" s="41"/>
      <c r="J79" s="41"/>
      <c r="K79" s="41"/>
      <c r="L79" s="42"/>
    </row>
    <row r="80" spans="2:12" s="43" customFormat="1" ht="12.75">
      <c r="B80" s="39"/>
      <c r="C80" s="40" t="s">
        <v>76</v>
      </c>
      <c r="D80" s="40"/>
      <c r="F80" s="40"/>
      <c r="G80" s="41">
        <v>0</v>
      </c>
      <c r="H80" s="41"/>
      <c r="I80" s="41"/>
      <c r="J80" s="41"/>
      <c r="K80" s="41"/>
      <c r="L80" s="42"/>
    </row>
    <row r="81" spans="2:12" s="43" customFormat="1" ht="13.5" thickBot="1">
      <c r="B81" s="39"/>
      <c r="C81" s="40"/>
      <c r="D81" s="40"/>
      <c r="E81" s="40"/>
      <c r="F81" s="40"/>
      <c r="G81" s="41"/>
      <c r="H81" s="41"/>
      <c r="I81" s="41"/>
      <c r="J81" s="41"/>
      <c r="K81" s="41"/>
      <c r="L81" s="42"/>
    </row>
    <row r="82" spans="2:12" s="2" customFormat="1" ht="15.75" thickBot="1">
      <c r="B82" s="34"/>
      <c r="C82" s="35" t="s">
        <v>77</v>
      </c>
      <c r="D82" s="35"/>
      <c r="E82" s="35"/>
      <c r="F82" s="35"/>
      <c r="G82" s="73">
        <f>SUM(G83:G86)</f>
        <v>1651.2</v>
      </c>
      <c r="H82" s="35"/>
      <c r="I82" s="46"/>
      <c r="J82" s="46"/>
      <c r="K82" s="46"/>
      <c r="L82" s="47"/>
    </row>
    <row r="83" spans="2:12" s="43" customFormat="1" ht="12.75">
      <c r="B83" s="39" t="s">
        <v>144</v>
      </c>
      <c r="C83" s="40" t="s">
        <v>80</v>
      </c>
      <c r="D83" s="40"/>
      <c r="E83" s="40"/>
      <c r="F83" s="40"/>
      <c r="G83" s="41">
        <v>412.8</v>
      </c>
      <c r="H83" s="41"/>
      <c r="I83" s="41"/>
      <c r="J83" s="41"/>
      <c r="K83" s="41"/>
      <c r="L83" s="42"/>
    </row>
    <row r="84" spans="2:12" s="43" customFormat="1" ht="12.75">
      <c r="B84" s="39"/>
      <c r="C84" s="40" t="s">
        <v>81</v>
      </c>
      <c r="D84" s="40"/>
      <c r="E84" s="40"/>
      <c r="F84" s="40"/>
      <c r="G84" s="41">
        <v>412.8</v>
      </c>
      <c r="H84" s="41"/>
      <c r="I84" s="41"/>
      <c r="J84" s="41"/>
      <c r="K84" s="41"/>
      <c r="L84" s="42"/>
    </row>
    <row r="85" spans="2:12" s="43" customFormat="1" ht="12.75">
      <c r="B85" s="39"/>
      <c r="C85" s="40" t="s">
        <v>82</v>
      </c>
      <c r="D85" s="40"/>
      <c r="E85" s="40"/>
      <c r="F85" s="40"/>
      <c r="G85" s="41">
        <v>412.8</v>
      </c>
      <c r="H85" s="41"/>
      <c r="I85" s="41"/>
      <c r="J85" s="41"/>
      <c r="K85" s="41"/>
      <c r="L85" s="42"/>
    </row>
    <row r="86" spans="2:12" s="43" customFormat="1" ht="12.75">
      <c r="B86" s="39" t="s">
        <v>150</v>
      </c>
      <c r="C86" s="40" t="s">
        <v>79</v>
      </c>
      <c r="D86" s="40"/>
      <c r="E86" s="40"/>
      <c r="F86" s="40"/>
      <c r="G86" s="41">
        <v>412.8</v>
      </c>
      <c r="H86" s="41"/>
      <c r="I86" s="41"/>
      <c r="J86" s="41"/>
      <c r="K86" s="41"/>
      <c r="L86" s="42"/>
    </row>
    <row r="87" spans="2:12" ht="13.5" thickBot="1">
      <c r="B87" s="22"/>
      <c r="C87" s="23"/>
      <c r="D87" s="23"/>
      <c r="E87" s="23"/>
      <c r="F87" s="23"/>
      <c r="G87" s="24"/>
      <c r="H87" s="24"/>
      <c r="I87" s="24"/>
      <c r="J87" s="24"/>
      <c r="K87" s="24"/>
      <c r="L87" s="25"/>
    </row>
    <row r="88" spans="2:12" s="51" customFormat="1" ht="16.5" thickBot="1">
      <c r="B88" s="48"/>
      <c r="C88" s="49" t="s">
        <v>83</v>
      </c>
      <c r="D88" s="49"/>
      <c r="E88" s="49"/>
      <c r="F88" s="49"/>
      <c r="G88" s="50">
        <f aca="true" t="shared" si="0" ref="G88:L88">G18+G28</f>
        <v>106331.92</v>
      </c>
      <c r="H88" s="50">
        <f t="shared" si="0"/>
        <v>103225.91</v>
      </c>
      <c r="I88" s="74">
        <f t="shared" si="0"/>
        <v>15483.8865</v>
      </c>
      <c r="J88" s="74">
        <f t="shared" si="0"/>
        <v>87742.02350000001</v>
      </c>
      <c r="K88" s="50">
        <f t="shared" si="0"/>
        <v>-56995.619999999995</v>
      </c>
      <c r="L88" s="74">
        <f t="shared" si="0"/>
        <v>38405.72350000001</v>
      </c>
    </row>
    <row r="90" ht="12.75">
      <c r="B90" t="s">
        <v>84</v>
      </c>
    </row>
    <row r="92" ht="12.75">
      <c r="B92" t="s">
        <v>85</v>
      </c>
    </row>
  </sheetData>
  <printOptions/>
  <pageMargins left="0.75" right="0.75" top="1" bottom="1" header="0.5" footer="0.5"/>
  <pageSetup horizontalDpi="600" verticalDpi="6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N92"/>
  <sheetViews>
    <sheetView workbookViewId="0" topLeftCell="D64">
      <selection activeCell="I66" sqref="I66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3.57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  <col min="14" max="14" width="10.140625" style="0" customWidth="1"/>
  </cols>
  <sheetData>
    <row r="1" s="1" customFormat="1" ht="14.25">
      <c r="E1" s="1" t="s">
        <v>35</v>
      </c>
    </row>
    <row r="2" s="1" customFormat="1" ht="14.25">
      <c r="E2" s="1" t="s">
        <v>36</v>
      </c>
    </row>
    <row r="3" s="1" customFormat="1" ht="14.25"/>
    <row r="4" s="1" customFormat="1" ht="14.25">
      <c r="E4" s="1" t="s">
        <v>37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12</v>
      </c>
      <c r="C7" s="2"/>
      <c r="D7" s="2"/>
      <c r="E7" s="2"/>
    </row>
    <row r="8" spans="2:5" s="1" customFormat="1" ht="15">
      <c r="B8" s="2" t="s">
        <v>278</v>
      </c>
      <c r="C8" s="2"/>
      <c r="E8" s="2"/>
    </row>
    <row r="9" ht="13.5" thickBot="1"/>
    <row r="10" spans="2:12" ht="12.75">
      <c r="B10" s="18" t="s">
        <v>39</v>
      </c>
      <c r="C10" s="19" t="s">
        <v>3</v>
      </c>
      <c r="D10" s="19"/>
      <c r="E10" s="19"/>
      <c r="F10" s="19"/>
      <c r="G10" s="20" t="s">
        <v>40</v>
      </c>
      <c r="H10" s="20" t="s">
        <v>41</v>
      </c>
      <c r="I10" s="20" t="s">
        <v>42</v>
      </c>
      <c r="J10" s="20" t="s">
        <v>43</v>
      </c>
      <c r="K10" s="20" t="s">
        <v>44</v>
      </c>
      <c r="L10" s="21" t="s">
        <v>45</v>
      </c>
    </row>
    <row r="11" spans="2:12" ht="12.75">
      <c r="B11" s="22"/>
      <c r="C11" s="23"/>
      <c r="D11" s="23"/>
      <c r="E11" s="23"/>
      <c r="F11" s="23"/>
      <c r="G11" s="24" t="s">
        <v>46</v>
      </c>
      <c r="H11" s="24" t="s">
        <v>47</v>
      </c>
      <c r="I11" s="24" t="s">
        <v>48</v>
      </c>
      <c r="J11" s="24" t="s">
        <v>49</v>
      </c>
      <c r="K11" s="24" t="s">
        <v>247</v>
      </c>
      <c r="L11" s="25" t="s">
        <v>51</v>
      </c>
    </row>
    <row r="12" spans="2:12" ht="12.75">
      <c r="B12" s="22"/>
      <c r="C12" s="23"/>
      <c r="D12" s="23"/>
      <c r="E12" s="23"/>
      <c r="F12" s="23"/>
      <c r="G12" s="24"/>
      <c r="H12" s="24" t="s">
        <v>46</v>
      </c>
      <c r="I12" s="24" t="s">
        <v>52</v>
      </c>
      <c r="J12" s="24" t="s">
        <v>53</v>
      </c>
      <c r="K12" s="24" t="s">
        <v>54</v>
      </c>
      <c r="L12" s="25"/>
    </row>
    <row r="13" spans="2:14" ht="15">
      <c r="B13" s="22"/>
      <c r="C13" s="23"/>
      <c r="D13" s="23"/>
      <c r="E13" s="23"/>
      <c r="F13" s="23"/>
      <c r="G13" s="24"/>
      <c r="H13" s="24"/>
      <c r="I13" s="24"/>
      <c r="J13" s="24"/>
      <c r="K13" s="24" t="s">
        <v>55</v>
      </c>
      <c r="L13" s="25"/>
      <c r="N13" s="2"/>
    </row>
    <row r="14" spans="2:12" ht="13.5" thickBot="1">
      <c r="B14" s="26"/>
      <c r="C14" s="27"/>
      <c r="D14" s="27"/>
      <c r="E14" s="27"/>
      <c r="F14" s="27"/>
      <c r="G14" s="28"/>
      <c r="H14" s="28"/>
      <c r="I14" s="28"/>
      <c r="J14" s="28"/>
      <c r="K14" s="28" t="s">
        <v>56</v>
      </c>
      <c r="L14" s="29"/>
    </row>
    <row r="15" spans="2:12" ht="13.5" thickBot="1">
      <c r="B15" s="26"/>
      <c r="C15" s="27"/>
      <c r="D15" s="27"/>
      <c r="E15" s="27"/>
      <c r="F15" s="27"/>
      <c r="G15" s="28"/>
      <c r="H15" s="28"/>
      <c r="I15" s="28"/>
      <c r="J15" s="28"/>
      <c r="K15" s="28"/>
      <c r="L15" s="29"/>
    </row>
    <row r="16" spans="2:12" ht="13.5" thickBot="1">
      <c r="B16" s="30">
        <v>1</v>
      </c>
      <c r="C16" s="31"/>
      <c r="D16" s="31"/>
      <c r="E16" s="31">
        <v>2</v>
      </c>
      <c r="F16" s="31"/>
      <c r="G16" s="32">
        <v>3</v>
      </c>
      <c r="H16" s="32">
        <v>4</v>
      </c>
      <c r="I16" s="32">
        <v>5</v>
      </c>
      <c r="J16" s="32">
        <v>6</v>
      </c>
      <c r="K16" s="32">
        <v>7</v>
      </c>
      <c r="L16" s="33">
        <v>8</v>
      </c>
    </row>
    <row r="17" spans="2:12" ht="13.5" thickBot="1">
      <c r="B17" s="22"/>
      <c r="C17" s="23"/>
      <c r="D17" s="23"/>
      <c r="E17" s="23"/>
      <c r="F17" s="23"/>
      <c r="G17" s="24"/>
      <c r="H17" s="24"/>
      <c r="I17" s="24" t="s">
        <v>57</v>
      </c>
      <c r="J17" s="24" t="s">
        <v>58</v>
      </c>
      <c r="K17" s="24"/>
      <c r="L17" s="25" t="s">
        <v>59</v>
      </c>
    </row>
    <row r="18" spans="2:12" s="2" customFormat="1" ht="15.75" thickBot="1">
      <c r="B18" s="34">
        <v>1</v>
      </c>
      <c r="C18" s="35" t="s">
        <v>60</v>
      </c>
      <c r="D18" s="35"/>
      <c r="E18" s="35"/>
      <c r="F18" s="35"/>
      <c r="G18" s="36">
        <f>SUM(G19:G24)</f>
        <v>43978.86</v>
      </c>
      <c r="H18" s="34">
        <v>53714.1</v>
      </c>
      <c r="I18" s="37">
        <f>H18*15%</f>
        <v>8057.115</v>
      </c>
      <c r="J18" s="37">
        <f>H18-I18</f>
        <v>45656.985</v>
      </c>
      <c r="K18" s="37">
        <v>-94949.14</v>
      </c>
      <c r="L18" s="38">
        <f>J18-K18-G18</f>
        <v>96627.265</v>
      </c>
    </row>
    <row r="19" spans="2:12" s="43" customFormat="1" ht="12.75">
      <c r="B19" s="39"/>
      <c r="C19" s="40" t="s">
        <v>256</v>
      </c>
      <c r="D19" s="40"/>
      <c r="E19" s="40"/>
      <c r="F19" s="40"/>
      <c r="G19" s="41"/>
      <c r="H19" s="41"/>
      <c r="I19" s="41"/>
      <c r="J19" s="41"/>
      <c r="K19" s="41"/>
      <c r="L19" s="42"/>
    </row>
    <row r="20" spans="2:12" s="56" customFormat="1" ht="12.75">
      <c r="B20" s="52">
        <v>1</v>
      </c>
      <c r="C20" s="53" t="s">
        <v>279</v>
      </c>
      <c r="D20" s="53"/>
      <c r="E20" s="53"/>
      <c r="F20" s="53"/>
      <c r="G20" s="54">
        <v>7092.3</v>
      </c>
      <c r="H20" s="54"/>
      <c r="I20" s="54"/>
      <c r="J20" s="54"/>
      <c r="K20" s="54"/>
      <c r="L20" s="55"/>
    </row>
    <row r="21" spans="2:12" s="56" customFormat="1" ht="12.75">
      <c r="B21" s="52"/>
      <c r="C21" s="53" t="s">
        <v>280</v>
      </c>
      <c r="D21" s="53"/>
      <c r="E21" s="53"/>
      <c r="F21" s="53"/>
      <c r="G21" s="54"/>
      <c r="H21" s="54"/>
      <c r="I21" s="54"/>
      <c r="J21" s="54"/>
      <c r="K21" s="54"/>
      <c r="L21" s="55"/>
    </row>
    <row r="22" spans="2:12" s="43" customFormat="1" ht="12.75">
      <c r="B22" s="39"/>
      <c r="C22" s="40" t="s">
        <v>293</v>
      </c>
      <c r="D22" s="40"/>
      <c r="E22" s="40"/>
      <c r="F22" s="40"/>
      <c r="G22" s="41"/>
      <c r="H22" s="41"/>
      <c r="I22" s="41"/>
      <c r="J22" s="41"/>
      <c r="K22" s="41"/>
      <c r="L22" s="42"/>
    </row>
    <row r="23" spans="2:12" s="56" customFormat="1" ht="12.75">
      <c r="B23" s="52">
        <v>1</v>
      </c>
      <c r="C23" s="53" t="s">
        <v>296</v>
      </c>
      <c r="D23" s="53"/>
      <c r="E23" s="53"/>
      <c r="F23" s="53"/>
      <c r="G23" s="54">
        <v>36886.56</v>
      </c>
      <c r="H23" s="54"/>
      <c r="I23" s="54"/>
      <c r="J23" s="54"/>
      <c r="K23" s="54"/>
      <c r="L23" s="55"/>
    </row>
    <row r="24" spans="2:12" ht="13.5" thickBot="1">
      <c r="B24" s="22"/>
      <c r="C24" s="23"/>
      <c r="D24" s="23"/>
      <c r="E24" s="23"/>
      <c r="F24" s="23"/>
      <c r="G24" s="24"/>
      <c r="H24" s="24"/>
      <c r="I24" s="24"/>
      <c r="J24" s="24"/>
      <c r="K24" s="24"/>
      <c r="L24" s="25"/>
    </row>
    <row r="25" spans="2:12" s="2" customFormat="1" ht="15.75" thickBot="1">
      <c r="B25" s="34">
        <v>2</v>
      </c>
      <c r="C25" s="35" t="s">
        <v>61</v>
      </c>
      <c r="D25" s="35"/>
      <c r="E25" s="35"/>
      <c r="F25" s="35"/>
      <c r="G25" s="36">
        <f>G56+G58+G70+G82</f>
        <v>47744.4</v>
      </c>
      <c r="H25" s="35">
        <v>11221.62</v>
      </c>
      <c r="I25" s="44">
        <f>H25*15%</f>
        <v>1683.2430000000002</v>
      </c>
      <c r="J25" s="37">
        <f>H25-I25</f>
        <v>9538.377</v>
      </c>
      <c r="K25" s="45">
        <v>56543.41</v>
      </c>
      <c r="L25" s="38">
        <f>J25-K25-G25</f>
        <v>-94749.433</v>
      </c>
    </row>
    <row r="26" spans="2:12" s="43" customFormat="1" ht="12.75">
      <c r="B26" s="39"/>
      <c r="C26" s="40" t="s">
        <v>256</v>
      </c>
      <c r="D26" s="40"/>
      <c r="E26" s="40"/>
      <c r="F26" s="40"/>
      <c r="G26" s="41"/>
      <c r="H26" s="41"/>
      <c r="I26" s="41"/>
      <c r="J26" s="41"/>
      <c r="K26" s="41"/>
      <c r="L26" s="42"/>
    </row>
    <row r="27" spans="2:12" ht="12.75">
      <c r="B27" s="22">
        <v>1</v>
      </c>
      <c r="C27" s="61" t="s">
        <v>277</v>
      </c>
      <c r="D27" s="23"/>
      <c r="E27" s="23"/>
      <c r="F27" s="23"/>
      <c r="G27" s="24">
        <v>1130.11</v>
      </c>
      <c r="H27" s="24"/>
      <c r="I27" s="24"/>
      <c r="J27" s="24"/>
      <c r="K27" s="24"/>
      <c r="L27" s="25"/>
    </row>
    <row r="28" spans="2:12" s="43" customFormat="1" ht="12.75">
      <c r="B28" s="39"/>
      <c r="C28" s="40" t="s">
        <v>281</v>
      </c>
      <c r="D28" s="40"/>
      <c r="E28" s="40"/>
      <c r="F28" s="40"/>
      <c r="G28" s="89"/>
      <c r="H28" s="41"/>
      <c r="I28" s="90"/>
      <c r="J28" s="41"/>
      <c r="K28" s="41"/>
      <c r="L28" s="42"/>
    </row>
    <row r="29" spans="2:12" ht="12.75">
      <c r="B29" s="22">
        <v>1</v>
      </c>
      <c r="C29" s="23" t="s">
        <v>282</v>
      </c>
      <c r="D29" s="23"/>
      <c r="E29" s="23"/>
      <c r="F29" s="23"/>
      <c r="G29" s="24">
        <v>878.89</v>
      </c>
      <c r="H29" s="24"/>
      <c r="I29" s="24"/>
      <c r="J29" s="24"/>
      <c r="K29" s="24"/>
      <c r="L29" s="25"/>
    </row>
    <row r="30" spans="2:12" s="43" customFormat="1" ht="12.75">
      <c r="B30" s="39"/>
      <c r="C30" s="40" t="s">
        <v>283</v>
      </c>
      <c r="D30" s="40"/>
      <c r="E30" s="40"/>
      <c r="F30" s="40"/>
      <c r="G30" s="89"/>
      <c r="H30" s="41"/>
      <c r="I30" s="90"/>
      <c r="J30" s="41"/>
      <c r="K30" s="41"/>
      <c r="L30" s="42"/>
    </row>
    <row r="31" spans="2:12" ht="12.75">
      <c r="B31" s="22">
        <v>1</v>
      </c>
      <c r="C31" s="23" t="s">
        <v>165</v>
      </c>
      <c r="D31" s="23"/>
      <c r="E31" s="23"/>
      <c r="F31" s="23"/>
      <c r="G31" s="24">
        <v>3658.2</v>
      </c>
      <c r="H31" s="24"/>
      <c r="I31" s="24"/>
      <c r="J31" s="24"/>
      <c r="K31" s="24"/>
      <c r="L31" s="25"/>
    </row>
    <row r="32" spans="2:12" s="56" customFormat="1" ht="12.75">
      <c r="B32" s="52">
        <v>2</v>
      </c>
      <c r="C32" s="53" t="s">
        <v>284</v>
      </c>
      <c r="D32" s="53"/>
      <c r="E32" s="53"/>
      <c r="F32" s="53"/>
      <c r="G32" s="54">
        <v>476.55</v>
      </c>
      <c r="H32" s="54"/>
      <c r="I32" s="54"/>
      <c r="J32" s="54"/>
      <c r="K32" s="54"/>
      <c r="L32" s="55"/>
    </row>
    <row r="33" spans="2:12" ht="12.75">
      <c r="B33" s="22">
        <v>3</v>
      </c>
      <c r="C33" s="59" t="s">
        <v>285</v>
      </c>
      <c r="D33" s="23"/>
      <c r="E33" s="23"/>
      <c r="F33" s="23"/>
      <c r="G33" s="24">
        <v>476.55</v>
      </c>
      <c r="H33" s="24"/>
      <c r="I33" s="24"/>
      <c r="J33" s="24"/>
      <c r="K33" s="24"/>
      <c r="L33" s="25"/>
    </row>
    <row r="34" spans="2:12" s="56" customFormat="1" ht="12.75">
      <c r="B34" s="52">
        <v>4</v>
      </c>
      <c r="C34" s="53" t="s">
        <v>286</v>
      </c>
      <c r="D34" s="53"/>
      <c r="E34" s="53"/>
      <c r="F34" s="53"/>
      <c r="G34" s="54">
        <v>2642.57</v>
      </c>
      <c r="H34" s="54"/>
      <c r="I34" s="54"/>
      <c r="J34" s="54"/>
      <c r="K34" s="54"/>
      <c r="L34" s="55"/>
    </row>
    <row r="35" spans="2:12" ht="12.75">
      <c r="B35" s="22"/>
      <c r="C35" s="23" t="s">
        <v>287</v>
      </c>
      <c r="D35" s="23"/>
      <c r="E35" s="23"/>
      <c r="F35" s="23"/>
      <c r="G35" s="24"/>
      <c r="H35" s="24"/>
      <c r="I35" s="24"/>
      <c r="J35" s="24"/>
      <c r="K35" s="24"/>
      <c r="L35" s="25"/>
    </row>
    <row r="36" spans="2:12" s="43" customFormat="1" ht="12.75">
      <c r="B36" s="39"/>
      <c r="C36" s="60" t="s">
        <v>288</v>
      </c>
      <c r="D36" s="40"/>
      <c r="E36" s="40"/>
      <c r="F36" s="40"/>
      <c r="G36" s="41"/>
      <c r="H36" s="41"/>
      <c r="I36" s="41"/>
      <c r="J36" s="41"/>
      <c r="K36" s="41"/>
      <c r="L36" s="42"/>
    </row>
    <row r="37" spans="2:12" ht="12.75">
      <c r="B37" s="22">
        <v>1</v>
      </c>
      <c r="C37" s="59" t="s">
        <v>289</v>
      </c>
      <c r="D37" s="23"/>
      <c r="E37" s="23"/>
      <c r="F37" s="23"/>
      <c r="G37" s="24">
        <v>1151.59</v>
      </c>
      <c r="H37" s="23"/>
      <c r="I37" s="24"/>
      <c r="J37" s="24"/>
      <c r="K37" s="24"/>
      <c r="L37" s="25"/>
    </row>
    <row r="38" spans="2:12" s="43" customFormat="1" ht="12" customHeight="1">
      <c r="B38" s="39"/>
      <c r="C38" s="40" t="s">
        <v>290</v>
      </c>
      <c r="D38" s="40"/>
      <c r="E38" s="40"/>
      <c r="F38" s="40"/>
      <c r="G38" s="41"/>
      <c r="H38" s="40"/>
      <c r="I38" s="41"/>
      <c r="J38" s="41"/>
      <c r="K38" s="41"/>
      <c r="L38" s="42"/>
    </row>
    <row r="39" spans="2:12" s="56" customFormat="1" ht="12.75">
      <c r="B39" s="52">
        <v>1</v>
      </c>
      <c r="C39" s="61" t="s">
        <v>291</v>
      </c>
      <c r="D39" s="53"/>
      <c r="E39" s="53"/>
      <c r="F39" s="53"/>
      <c r="G39" s="54">
        <v>1389.31</v>
      </c>
      <c r="H39" s="53"/>
      <c r="I39" s="54"/>
      <c r="J39" s="54"/>
      <c r="K39" s="54"/>
      <c r="L39" s="55"/>
    </row>
    <row r="40" spans="2:12" s="43" customFormat="1" ht="12.75">
      <c r="B40" s="39"/>
      <c r="C40" s="60" t="s">
        <v>292</v>
      </c>
      <c r="D40" s="40"/>
      <c r="E40" s="40"/>
      <c r="F40" s="40"/>
      <c r="G40" s="41"/>
      <c r="H40" s="40"/>
      <c r="I40" s="41"/>
      <c r="J40" s="41"/>
      <c r="K40" s="41"/>
      <c r="L40" s="42"/>
    </row>
    <row r="41" spans="2:12" s="56" customFormat="1" ht="12.75">
      <c r="B41" s="52">
        <v>1</v>
      </c>
      <c r="C41" s="53" t="s">
        <v>241</v>
      </c>
      <c r="D41" s="53"/>
      <c r="E41" s="53"/>
      <c r="F41" s="53"/>
      <c r="G41" s="54">
        <v>5195.67</v>
      </c>
      <c r="H41" s="53"/>
      <c r="I41" s="54"/>
      <c r="J41" s="54"/>
      <c r="K41" s="54"/>
      <c r="L41" s="55"/>
    </row>
    <row r="42" spans="2:12" ht="12.75">
      <c r="B42" s="22">
        <v>2</v>
      </c>
      <c r="C42" s="61" t="s">
        <v>295</v>
      </c>
      <c r="D42" s="23"/>
      <c r="E42" s="23"/>
      <c r="F42" s="23"/>
      <c r="G42" s="24">
        <v>1900</v>
      </c>
      <c r="H42" s="23"/>
      <c r="I42" s="24"/>
      <c r="J42" s="24"/>
      <c r="K42" s="24"/>
      <c r="L42" s="25"/>
    </row>
    <row r="43" spans="2:12" s="43" customFormat="1" ht="12.75">
      <c r="B43" s="39"/>
      <c r="C43" s="40" t="s">
        <v>293</v>
      </c>
      <c r="D43" s="40"/>
      <c r="E43" s="40"/>
      <c r="F43" s="40"/>
      <c r="G43" s="41"/>
      <c r="H43" s="40"/>
      <c r="I43" s="41"/>
      <c r="J43" s="41"/>
      <c r="K43" s="41"/>
      <c r="L43" s="42"/>
    </row>
    <row r="44" spans="2:12" ht="12.75">
      <c r="B44" s="22">
        <v>1</v>
      </c>
      <c r="C44" s="61" t="s">
        <v>294</v>
      </c>
      <c r="D44" s="23"/>
      <c r="E44" s="23"/>
      <c r="F44" s="23"/>
      <c r="G44" s="24">
        <v>1027.36</v>
      </c>
      <c r="H44" s="23"/>
      <c r="I44" s="24"/>
      <c r="J44" s="24"/>
      <c r="K44" s="24"/>
      <c r="L44" s="25"/>
    </row>
    <row r="45" spans="2:12" ht="12.75">
      <c r="B45" s="22">
        <v>2</v>
      </c>
      <c r="C45" s="61" t="s">
        <v>295</v>
      </c>
      <c r="D45" s="23"/>
      <c r="E45" s="23"/>
      <c r="F45" s="23"/>
      <c r="G45" s="24">
        <v>950</v>
      </c>
      <c r="H45" s="23"/>
      <c r="I45" s="24"/>
      <c r="J45" s="24"/>
      <c r="K45" s="24"/>
      <c r="L45" s="25"/>
    </row>
    <row r="46" spans="2:12" ht="12.75">
      <c r="B46" s="22">
        <v>3</v>
      </c>
      <c r="C46" s="61" t="s">
        <v>297</v>
      </c>
      <c r="D46" s="23"/>
      <c r="E46" s="23"/>
      <c r="F46" s="23"/>
      <c r="G46" s="24">
        <v>9766.66</v>
      </c>
      <c r="H46" s="23"/>
      <c r="I46" s="24"/>
      <c r="J46" s="24"/>
      <c r="K46" s="24"/>
      <c r="L46" s="25"/>
    </row>
    <row r="47" spans="2:12" ht="12.75">
      <c r="B47" s="22"/>
      <c r="C47" s="61" t="s">
        <v>298</v>
      </c>
      <c r="D47" s="23"/>
      <c r="E47" s="23"/>
      <c r="F47" s="23"/>
      <c r="G47" s="24"/>
      <c r="H47" s="23"/>
      <c r="I47" s="24"/>
      <c r="J47" s="24"/>
      <c r="K47" s="24"/>
      <c r="L47" s="25"/>
    </row>
    <row r="48" spans="2:12" s="43" customFormat="1" ht="12.75">
      <c r="B48" s="39"/>
      <c r="C48" s="60" t="s">
        <v>299</v>
      </c>
      <c r="D48" s="40"/>
      <c r="E48" s="40"/>
      <c r="F48" s="40"/>
      <c r="G48" s="41"/>
      <c r="H48" s="40"/>
      <c r="I48" s="41"/>
      <c r="J48" s="41"/>
      <c r="K48" s="41"/>
      <c r="L48" s="42"/>
    </row>
    <row r="49" spans="2:12" ht="12.75">
      <c r="B49" s="22">
        <v>1</v>
      </c>
      <c r="C49" s="61" t="s">
        <v>295</v>
      </c>
      <c r="D49" s="23"/>
      <c r="E49" s="23"/>
      <c r="F49" s="23"/>
      <c r="G49" s="24">
        <v>1900</v>
      </c>
      <c r="H49" s="23"/>
      <c r="I49" s="24"/>
      <c r="J49" s="24"/>
      <c r="K49" s="24"/>
      <c r="L49" s="25"/>
    </row>
    <row r="50" spans="2:12" ht="12.75">
      <c r="B50" s="22"/>
      <c r="C50" s="61"/>
      <c r="D50" s="23"/>
      <c r="E50" s="23"/>
      <c r="F50" s="23"/>
      <c r="G50" s="24"/>
      <c r="H50" s="23"/>
      <c r="I50" s="24"/>
      <c r="J50" s="24"/>
      <c r="K50" s="24"/>
      <c r="L50" s="25"/>
    </row>
    <row r="51" spans="2:12" s="56" customFormat="1" ht="12.75">
      <c r="B51" s="52"/>
      <c r="C51" s="53" t="s">
        <v>311</v>
      </c>
      <c r="D51" s="53"/>
      <c r="E51" s="53"/>
      <c r="F51" s="53"/>
      <c r="G51" s="54">
        <v>2000</v>
      </c>
      <c r="H51" s="54"/>
      <c r="I51" s="54"/>
      <c r="J51" s="54"/>
      <c r="K51" s="54"/>
      <c r="L51" s="55"/>
    </row>
    <row r="52" spans="2:12" s="56" customFormat="1" ht="12.75">
      <c r="B52" s="52"/>
      <c r="C52" s="53" t="s">
        <v>312</v>
      </c>
      <c r="D52" s="53"/>
      <c r="E52" s="53"/>
      <c r="F52" s="53"/>
      <c r="G52" s="54"/>
      <c r="H52" s="53"/>
      <c r="I52" s="54"/>
      <c r="J52" s="54"/>
      <c r="K52" s="54"/>
      <c r="L52" s="55"/>
    </row>
    <row r="53" spans="2:12" s="56" customFormat="1" ht="12.75">
      <c r="B53" s="52"/>
      <c r="C53" s="53" t="s">
        <v>313</v>
      </c>
      <c r="D53" s="53"/>
      <c r="E53" s="53"/>
      <c r="F53" s="53"/>
      <c r="G53" s="54"/>
      <c r="H53" s="53"/>
      <c r="I53" s="54"/>
      <c r="J53" s="54"/>
      <c r="K53" s="54"/>
      <c r="L53" s="55"/>
    </row>
    <row r="54" spans="2:12" ht="12.75">
      <c r="B54" s="22"/>
      <c r="C54" s="59"/>
      <c r="D54" s="23"/>
      <c r="E54" s="23"/>
      <c r="F54" s="23"/>
      <c r="G54" s="24"/>
      <c r="H54" s="23"/>
      <c r="I54" s="24"/>
      <c r="J54" s="24"/>
      <c r="K54" s="24"/>
      <c r="L54" s="25"/>
    </row>
    <row r="55" spans="2:12" ht="13.5" thickBot="1">
      <c r="B55" s="22"/>
      <c r="C55" s="23"/>
      <c r="D55" s="23"/>
      <c r="E55" s="23"/>
      <c r="F55" s="23"/>
      <c r="G55" s="24"/>
      <c r="H55" s="23"/>
      <c r="I55" s="24"/>
      <c r="J55" s="24"/>
      <c r="K55" s="24"/>
      <c r="L55" s="25"/>
    </row>
    <row r="56" spans="2:12" s="43" customFormat="1" ht="15.75" thickBot="1">
      <c r="B56" s="39"/>
      <c r="C56" s="40" t="s">
        <v>83</v>
      </c>
      <c r="D56" s="40"/>
      <c r="E56" s="40"/>
      <c r="F56" s="40"/>
      <c r="G56" s="73">
        <f>SUM(G26:G55)</f>
        <v>34543.46000000001</v>
      </c>
      <c r="H56" s="40"/>
      <c r="I56" s="41"/>
      <c r="J56" s="41"/>
      <c r="K56" s="41"/>
      <c r="L56" s="42"/>
    </row>
    <row r="57" spans="2:12" ht="13.5" thickBot="1">
      <c r="B57" s="22"/>
      <c r="C57" s="23"/>
      <c r="D57" s="23"/>
      <c r="E57" s="23"/>
      <c r="F57" s="23"/>
      <c r="G57" s="28"/>
      <c r="H57" s="23"/>
      <c r="I57" s="24"/>
      <c r="J57" s="24"/>
      <c r="K57" s="24"/>
      <c r="L57" s="25"/>
    </row>
    <row r="58" spans="2:12" s="2" customFormat="1" ht="15.75" thickBot="1">
      <c r="B58" s="34"/>
      <c r="C58" s="35" t="s">
        <v>268</v>
      </c>
      <c r="D58" s="35"/>
      <c r="E58" s="111" t="s">
        <v>269</v>
      </c>
      <c r="F58" s="35"/>
      <c r="G58" s="73">
        <f>SUM(G59:G69)</f>
        <v>6144.34</v>
      </c>
      <c r="H58" s="35"/>
      <c r="I58" s="46"/>
      <c r="J58" s="46"/>
      <c r="K58" s="46"/>
      <c r="L58" s="47"/>
    </row>
    <row r="59" spans="2:12" s="43" customFormat="1" ht="12.75">
      <c r="B59" s="39" t="s">
        <v>149</v>
      </c>
      <c r="C59" s="43" t="s">
        <v>66</v>
      </c>
      <c r="D59" s="40"/>
      <c r="E59" s="40"/>
      <c r="F59" s="40"/>
      <c r="G59" s="41">
        <v>248.43</v>
      </c>
      <c r="H59" s="41"/>
      <c r="I59" s="41"/>
      <c r="J59" s="41"/>
      <c r="K59" s="41"/>
      <c r="L59" s="42"/>
    </row>
    <row r="60" spans="2:12" s="43" customFormat="1" ht="12.75">
      <c r="B60" s="39"/>
      <c r="C60" s="43" t="s">
        <v>67</v>
      </c>
      <c r="D60" s="40"/>
      <c r="E60" s="40"/>
      <c r="F60" s="40"/>
      <c r="G60" s="41">
        <v>781.32</v>
      </c>
      <c r="H60" s="41"/>
      <c r="I60" s="41"/>
      <c r="J60" s="41"/>
      <c r="K60" s="41"/>
      <c r="L60" s="42"/>
    </row>
    <row r="61" spans="2:12" s="43" customFormat="1" ht="12.75">
      <c r="B61" s="39"/>
      <c r="C61" s="40" t="s">
        <v>68</v>
      </c>
      <c r="D61" s="40"/>
      <c r="E61" s="40"/>
      <c r="F61" s="40"/>
      <c r="G61" s="41">
        <v>729.17</v>
      </c>
      <c r="H61" s="41"/>
      <c r="I61" s="41"/>
      <c r="J61" s="41"/>
      <c r="K61" s="41"/>
      <c r="L61" s="42"/>
    </row>
    <row r="62" spans="2:12" s="43" customFormat="1" ht="12.75">
      <c r="B62" s="39"/>
      <c r="C62" s="40" t="s">
        <v>69</v>
      </c>
      <c r="D62" s="40"/>
      <c r="E62" s="40"/>
      <c r="F62" s="40"/>
      <c r="G62" s="41">
        <v>788.9</v>
      </c>
      <c r="H62" s="41"/>
      <c r="I62" s="41"/>
      <c r="J62" s="41"/>
      <c r="K62" s="41"/>
      <c r="L62" s="42"/>
    </row>
    <row r="63" spans="2:12" s="43" customFormat="1" ht="12.75">
      <c r="B63" s="39"/>
      <c r="C63" s="43" t="s">
        <v>70</v>
      </c>
      <c r="D63" s="40"/>
      <c r="E63" s="40"/>
      <c r="F63" s="40"/>
      <c r="G63" s="41">
        <v>855.28</v>
      </c>
      <c r="H63" s="41"/>
      <c r="I63" s="41"/>
      <c r="J63" s="41"/>
      <c r="K63" s="41"/>
      <c r="L63" s="42"/>
    </row>
    <row r="64" spans="2:12" s="43" customFormat="1" ht="12.75">
      <c r="B64" s="39"/>
      <c r="C64" s="43" t="s">
        <v>71</v>
      </c>
      <c r="D64" s="40"/>
      <c r="E64" s="40"/>
      <c r="F64" s="40"/>
      <c r="G64" s="41">
        <v>624.86</v>
      </c>
      <c r="H64" s="41"/>
      <c r="I64" s="41"/>
      <c r="J64" s="41"/>
      <c r="K64" s="41"/>
      <c r="L64" s="42"/>
    </row>
    <row r="65" spans="2:12" s="43" customFormat="1" ht="12.75">
      <c r="B65" s="39"/>
      <c r="C65" s="43" t="s">
        <v>72</v>
      </c>
      <c r="D65" s="40"/>
      <c r="E65" s="40"/>
      <c r="F65" s="40"/>
      <c r="G65" s="41">
        <v>371.69</v>
      </c>
      <c r="H65" s="41"/>
      <c r="I65" s="41"/>
      <c r="J65" s="41"/>
      <c r="K65" s="41"/>
      <c r="L65" s="42"/>
    </row>
    <row r="66" spans="2:12" s="43" customFormat="1" ht="12.75">
      <c r="B66" s="39" t="s">
        <v>248</v>
      </c>
      <c r="C66" s="43" t="s">
        <v>74</v>
      </c>
      <c r="E66" s="40"/>
      <c r="F66" s="40"/>
      <c r="G66" s="41">
        <v>322.39</v>
      </c>
      <c r="H66" s="41"/>
      <c r="I66" s="41"/>
      <c r="J66" s="41"/>
      <c r="K66" s="41"/>
      <c r="L66" s="42"/>
    </row>
    <row r="67" spans="2:12" s="43" customFormat="1" ht="12.75">
      <c r="B67" s="90"/>
      <c r="C67" s="43" t="s">
        <v>75</v>
      </c>
      <c r="E67" s="40"/>
      <c r="F67" s="40"/>
      <c r="G67" s="41">
        <v>539.53</v>
      </c>
      <c r="H67" s="41"/>
      <c r="I67" s="41"/>
      <c r="J67" s="41"/>
      <c r="K67" s="41"/>
      <c r="L67" s="42"/>
    </row>
    <row r="68" spans="2:12" s="43" customFormat="1" ht="12.75">
      <c r="B68" s="39"/>
      <c r="C68" s="43" t="s">
        <v>76</v>
      </c>
      <c r="D68" s="40"/>
      <c r="E68" s="40"/>
      <c r="F68" s="40"/>
      <c r="G68" s="41">
        <v>882.77</v>
      </c>
      <c r="H68" s="41"/>
      <c r="I68" s="41"/>
      <c r="J68" s="41"/>
      <c r="K68" s="41"/>
      <c r="L68" s="42"/>
    </row>
    <row r="69" spans="2:12" s="43" customFormat="1" ht="13.5" thickBot="1">
      <c r="B69" s="39"/>
      <c r="C69" s="40"/>
      <c r="D69" s="40"/>
      <c r="E69" s="40"/>
      <c r="F69" s="40"/>
      <c r="G69" s="41"/>
      <c r="H69" s="41"/>
      <c r="I69" s="41"/>
      <c r="J69" s="41"/>
      <c r="K69" s="41"/>
      <c r="L69" s="42"/>
    </row>
    <row r="70" spans="2:12" s="2" customFormat="1" ht="15.75" thickBot="1">
      <c r="B70" s="34"/>
      <c r="C70" s="35" t="s">
        <v>62</v>
      </c>
      <c r="D70" s="35"/>
      <c r="E70" s="35"/>
      <c r="F70" s="35"/>
      <c r="G70" s="73">
        <f>SUM(G71:G81)</f>
        <v>5405.4</v>
      </c>
      <c r="H70" s="35"/>
      <c r="I70" s="46"/>
      <c r="J70" s="46"/>
      <c r="K70" s="46"/>
      <c r="L70" s="47"/>
    </row>
    <row r="71" spans="2:12" s="43" customFormat="1" ht="12.75">
      <c r="B71" s="39" t="s">
        <v>150</v>
      </c>
      <c r="C71" s="40" t="s">
        <v>66</v>
      </c>
      <c r="D71" s="40"/>
      <c r="F71" s="40"/>
      <c r="G71" s="41">
        <v>0</v>
      </c>
      <c r="H71" s="41"/>
      <c r="I71" s="41"/>
      <c r="J71" s="41"/>
      <c r="K71" s="41"/>
      <c r="L71" s="42"/>
    </row>
    <row r="72" spans="2:12" s="43" customFormat="1" ht="12.75">
      <c r="B72" s="39"/>
      <c r="C72" s="40" t="s">
        <v>67</v>
      </c>
      <c r="D72" s="40"/>
      <c r="F72" s="40"/>
      <c r="G72" s="41">
        <v>0</v>
      </c>
      <c r="H72" s="41"/>
      <c r="I72" s="41"/>
      <c r="J72" s="41"/>
      <c r="K72" s="41"/>
      <c r="L72" s="42"/>
    </row>
    <row r="73" spans="2:12" s="43" customFormat="1" ht="12.75">
      <c r="B73" s="39"/>
      <c r="C73" s="40" t="s">
        <v>68</v>
      </c>
      <c r="D73" s="40"/>
      <c r="F73" s="40"/>
      <c r="G73" s="41">
        <v>0</v>
      </c>
      <c r="H73" s="41"/>
      <c r="I73" s="41"/>
      <c r="J73" s="41"/>
      <c r="K73" s="41"/>
      <c r="L73" s="42"/>
    </row>
    <row r="74" spans="2:12" s="43" customFormat="1" ht="12.75">
      <c r="B74" s="39"/>
      <c r="C74" s="40" t="s">
        <v>69</v>
      </c>
      <c r="D74" s="40"/>
      <c r="F74" s="40"/>
      <c r="G74" s="41">
        <v>468</v>
      </c>
      <c r="H74" s="41"/>
      <c r="I74" s="41"/>
      <c r="J74" s="41"/>
      <c r="K74" s="41"/>
      <c r="L74" s="42"/>
    </row>
    <row r="75" spans="2:12" s="43" customFormat="1" ht="12.75">
      <c r="B75" s="39"/>
      <c r="C75" s="40" t="s">
        <v>70</v>
      </c>
      <c r="D75" s="40"/>
      <c r="F75" s="40"/>
      <c r="G75" s="41">
        <v>725.4</v>
      </c>
      <c r="H75" s="41"/>
      <c r="I75" s="41"/>
      <c r="J75" s="41"/>
      <c r="K75" s="41"/>
      <c r="L75" s="42"/>
    </row>
    <row r="76" spans="2:12" s="43" customFormat="1" ht="12.75">
      <c r="B76" s="39"/>
      <c r="C76" s="40" t="s">
        <v>71</v>
      </c>
      <c r="D76" s="40"/>
      <c r="F76" s="40"/>
      <c r="G76" s="41">
        <v>889.2</v>
      </c>
      <c r="H76" s="41"/>
      <c r="I76" s="41"/>
      <c r="J76" s="41"/>
      <c r="K76" s="41"/>
      <c r="L76" s="42"/>
    </row>
    <row r="77" spans="2:12" s="43" customFormat="1" ht="12.75">
      <c r="B77" s="39"/>
      <c r="C77" s="40" t="s">
        <v>72</v>
      </c>
      <c r="D77" s="40"/>
      <c r="F77" s="40"/>
      <c r="G77" s="41">
        <v>1029.6</v>
      </c>
      <c r="H77" s="41"/>
      <c r="I77" s="41"/>
      <c r="J77" s="41"/>
      <c r="K77" s="41"/>
      <c r="L77" s="42"/>
    </row>
    <row r="78" spans="2:12" s="43" customFormat="1" ht="12.75">
      <c r="B78" s="39" t="s">
        <v>248</v>
      </c>
      <c r="C78" s="40" t="s">
        <v>74</v>
      </c>
      <c r="D78" s="40"/>
      <c r="F78" s="40"/>
      <c r="G78" s="41">
        <v>959.4</v>
      </c>
      <c r="H78" s="41"/>
      <c r="I78" s="41"/>
      <c r="J78" s="41"/>
      <c r="K78" s="41"/>
      <c r="L78" s="42"/>
    </row>
    <row r="79" spans="2:12" s="43" customFormat="1" ht="12.75">
      <c r="B79" s="39"/>
      <c r="C79" s="40" t="s">
        <v>75</v>
      </c>
      <c r="D79" s="40"/>
      <c r="F79" s="40"/>
      <c r="G79" s="41">
        <v>725.4</v>
      </c>
      <c r="H79" s="41"/>
      <c r="I79" s="41"/>
      <c r="J79" s="41"/>
      <c r="K79" s="41"/>
      <c r="L79" s="42"/>
    </row>
    <row r="80" spans="2:12" s="43" customFormat="1" ht="12.75">
      <c r="B80" s="39"/>
      <c r="C80" s="40" t="s">
        <v>76</v>
      </c>
      <c r="D80" s="40"/>
      <c r="F80" s="40"/>
      <c r="G80" s="41">
        <v>608.4</v>
      </c>
      <c r="H80" s="41"/>
      <c r="I80" s="41"/>
      <c r="J80" s="41"/>
      <c r="K80" s="41"/>
      <c r="L80" s="42"/>
    </row>
    <row r="81" spans="2:12" s="43" customFormat="1" ht="13.5" thickBot="1">
      <c r="B81" s="39"/>
      <c r="C81" s="40"/>
      <c r="D81" s="40"/>
      <c r="E81" s="40"/>
      <c r="F81" s="40"/>
      <c r="G81" s="41"/>
      <c r="H81" s="41"/>
      <c r="I81" s="41"/>
      <c r="J81" s="41"/>
      <c r="K81" s="41"/>
      <c r="L81" s="42"/>
    </row>
    <row r="82" spans="2:12" s="2" customFormat="1" ht="15.75" thickBot="1">
      <c r="B82" s="34"/>
      <c r="C82" s="35" t="s">
        <v>77</v>
      </c>
      <c r="D82" s="35"/>
      <c r="E82" s="35"/>
      <c r="F82" s="35"/>
      <c r="G82" s="73">
        <f>SUM(G83:G86)</f>
        <v>1651.2</v>
      </c>
      <c r="H82" s="35"/>
      <c r="I82" s="46"/>
      <c r="J82" s="46"/>
      <c r="K82" s="46"/>
      <c r="L82" s="47"/>
    </row>
    <row r="83" spans="2:12" s="43" customFormat="1" ht="12.75">
      <c r="B83" s="39" t="s">
        <v>150</v>
      </c>
      <c r="C83" s="40" t="s">
        <v>80</v>
      </c>
      <c r="D83" s="40"/>
      <c r="E83" s="40"/>
      <c r="F83" s="40"/>
      <c r="G83" s="41">
        <v>412.8</v>
      </c>
      <c r="H83" s="41"/>
      <c r="I83" s="41"/>
      <c r="J83" s="41"/>
      <c r="K83" s="41"/>
      <c r="L83" s="42"/>
    </row>
    <row r="84" spans="2:12" s="43" customFormat="1" ht="12.75">
      <c r="B84" s="39"/>
      <c r="C84" s="40" t="s">
        <v>81</v>
      </c>
      <c r="D84" s="40"/>
      <c r="E84" s="40"/>
      <c r="F84" s="40"/>
      <c r="G84" s="41">
        <v>412.8</v>
      </c>
      <c r="H84" s="41"/>
      <c r="I84" s="41"/>
      <c r="J84" s="41"/>
      <c r="K84" s="41"/>
      <c r="L84" s="42"/>
    </row>
    <row r="85" spans="2:12" s="43" customFormat="1" ht="12.75">
      <c r="B85" s="39"/>
      <c r="C85" s="40" t="s">
        <v>82</v>
      </c>
      <c r="D85" s="40"/>
      <c r="E85" s="40"/>
      <c r="F85" s="40"/>
      <c r="G85" s="41">
        <v>412.8</v>
      </c>
      <c r="H85" s="41"/>
      <c r="I85" s="41"/>
      <c r="J85" s="41"/>
      <c r="K85" s="41"/>
      <c r="L85" s="42"/>
    </row>
    <row r="86" spans="2:12" s="43" customFormat="1" ht="12.75">
      <c r="B86" s="39" t="s">
        <v>249</v>
      </c>
      <c r="C86" s="40" t="s">
        <v>79</v>
      </c>
      <c r="D86" s="40"/>
      <c r="E86" s="40"/>
      <c r="F86" s="40"/>
      <c r="G86" s="41">
        <v>412.8</v>
      </c>
      <c r="H86" s="41"/>
      <c r="I86" s="41"/>
      <c r="J86" s="41"/>
      <c r="K86" s="41"/>
      <c r="L86" s="42"/>
    </row>
    <row r="87" spans="2:12" ht="13.5" thickBot="1">
      <c r="B87" s="22"/>
      <c r="C87" s="23"/>
      <c r="D87" s="23"/>
      <c r="E87" s="23"/>
      <c r="F87" s="23"/>
      <c r="G87" s="24"/>
      <c r="H87" s="24"/>
      <c r="I87" s="24"/>
      <c r="J87" s="24"/>
      <c r="K87" s="24"/>
      <c r="L87" s="25"/>
    </row>
    <row r="88" spans="2:12" s="51" customFormat="1" ht="16.5" thickBot="1">
      <c r="B88" s="48"/>
      <c r="C88" s="49" t="s">
        <v>83</v>
      </c>
      <c r="D88" s="49"/>
      <c r="E88" s="49"/>
      <c r="F88" s="49"/>
      <c r="G88" s="50">
        <f aca="true" t="shared" si="0" ref="G88:L88">G18+G25</f>
        <v>91723.26000000001</v>
      </c>
      <c r="H88" s="50">
        <f t="shared" si="0"/>
        <v>64935.72</v>
      </c>
      <c r="I88" s="74">
        <f t="shared" si="0"/>
        <v>9740.358</v>
      </c>
      <c r="J88" s="74">
        <f t="shared" si="0"/>
        <v>55195.362</v>
      </c>
      <c r="K88" s="50">
        <f t="shared" si="0"/>
        <v>-38405.729999999996</v>
      </c>
      <c r="L88" s="74">
        <f t="shared" si="0"/>
        <v>1877.8319999999949</v>
      </c>
    </row>
    <row r="90" ht="12.75">
      <c r="B90" t="s">
        <v>84</v>
      </c>
    </row>
    <row r="92" ht="12.75">
      <c r="B92" t="s">
        <v>85</v>
      </c>
    </row>
  </sheetData>
  <printOptions/>
  <pageMargins left="0.75" right="0.75" top="1" bottom="1" header="0.5" footer="0.5"/>
  <pageSetup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99"/>
  <sheetViews>
    <sheetView workbookViewId="0" topLeftCell="E72">
      <selection activeCell="K54" sqref="K54:K55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3.57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  <col min="14" max="14" width="10.140625" style="0" customWidth="1"/>
  </cols>
  <sheetData>
    <row r="1" s="1" customFormat="1" ht="14.25">
      <c r="E1" s="1" t="s">
        <v>35</v>
      </c>
    </row>
    <row r="2" s="1" customFormat="1" ht="14.25">
      <c r="E2" s="1" t="s">
        <v>334</v>
      </c>
    </row>
    <row r="3" s="1" customFormat="1" ht="14.25"/>
    <row r="4" s="1" customFormat="1" ht="14.25">
      <c r="E4" s="1" t="s">
        <v>37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12</v>
      </c>
      <c r="C7" s="2"/>
      <c r="D7" s="2"/>
      <c r="E7" s="2"/>
    </row>
    <row r="8" spans="2:5" s="1" customFormat="1" ht="15">
      <c r="B8" s="2" t="s">
        <v>325</v>
      </c>
      <c r="C8" s="2"/>
      <c r="E8" s="2"/>
    </row>
    <row r="9" ht="13.5" thickBot="1"/>
    <row r="10" spans="2:12" ht="12.75">
      <c r="B10" s="18" t="s">
        <v>39</v>
      </c>
      <c r="C10" s="19" t="s">
        <v>3</v>
      </c>
      <c r="D10" s="19"/>
      <c r="E10" s="19"/>
      <c r="F10" s="19"/>
      <c r="G10" s="20" t="s">
        <v>40</v>
      </c>
      <c r="H10" s="20" t="s">
        <v>41</v>
      </c>
      <c r="I10" s="20" t="s">
        <v>42</v>
      </c>
      <c r="J10" s="20" t="s">
        <v>43</v>
      </c>
      <c r="K10" s="20" t="s">
        <v>44</v>
      </c>
      <c r="L10" s="21" t="s">
        <v>45</v>
      </c>
    </row>
    <row r="11" spans="2:12" ht="12.75">
      <c r="B11" s="22"/>
      <c r="C11" s="23"/>
      <c r="D11" s="23"/>
      <c r="E11" s="23"/>
      <c r="F11" s="23"/>
      <c r="G11" s="24" t="s">
        <v>46</v>
      </c>
      <c r="H11" s="24" t="s">
        <v>47</v>
      </c>
      <c r="I11" s="24" t="s">
        <v>48</v>
      </c>
      <c r="J11" s="24" t="s">
        <v>49</v>
      </c>
      <c r="K11" s="24" t="s">
        <v>300</v>
      </c>
      <c r="L11" s="25" t="s">
        <v>51</v>
      </c>
    </row>
    <row r="12" spans="2:12" ht="12.75">
      <c r="B12" s="22"/>
      <c r="C12" s="23"/>
      <c r="D12" s="23"/>
      <c r="E12" s="23"/>
      <c r="F12" s="23"/>
      <c r="G12" s="24"/>
      <c r="H12" s="24" t="s">
        <v>46</v>
      </c>
      <c r="I12" s="24" t="s">
        <v>52</v>
      </c>
      <c r="J12" s="24" t="s">
        <v>53</v>
      </c>
      <c r="K12" s="24" t="s">
        <v>54</v>
      </c>
      <c r="L12" s="25"/>
    </row>
    <row r="13" spans="2:14" ht="15">
      <c r="B13" s="22"/>
      <c r="C13" s="23"/>
      <c r="D13" s="23"/>
      <c r="E13" s="23"/>
      <c r="F13" s="23"/>
      <c r="G13" s="24"/>
      <c r="H13" s="24"/>
      <c r="I13" s="24"/>
      <c r="J13" s="24"/>
      <c r="K13" s="24" t="s">
        <v>55</v>
      </c>
      <c r="L13" s="25"/>
      <c r="N13" s="2"/>
    </row>
    <row r="14" spans="2:12" ht="13.5" thickBot="1">
      <c r="B14" s="26"/>
      <c r="C14" s="27"/>
      <c r="D14" s="27"/>
      <c r="E14" s="27"/>
      <c r="F14" s="27"/>
      <c r="G14" s="28"/>
      <c r="H14" s="28"/>
      <c r="I14" s="28"/>
      <c r="J14" s="28"/>
      <c r="K14" s="28" t="s">
        <v>56</v>
      </c>
      <c r="L14" s="29"/>
    </row>
    <row r="15" spans="2:12" ht="13.5" thickBot="1">
      <c r="B15" s="26"/>
      <c r="C15" s="27"/>
      <c r="D15" s="27"/>
      <c r="E15" s="27"/>
      <c r="F15" s="27"/>
      <c r="G15" s="28"/>
      <c r="H15" s="28"/>
      <c r="I15" s="28"/>
      <c r="J15" s="28"/>
      <c r="K15" s="28"/>
      <c r="L15" s="29"/>
    </row>
    <row r="16" spans="2:12" ht="13.5" thickBot="1">
      <c r="B16" s="30">
        <v>1</v>
      </c>
      <c r="C16" s="31"/>
      <c r="D16" s="31"/>
      <c r="E16" s="31">
        <v>2</v>
      </c>
      <c r="F16" s="31"/>
      <c r="G16" s="32">
        <v>3</v>
      </c>
      <c r="H16" s="32">
        <v>4</v>
      </c>
      <c r="I16" s="32">
        <v>5</v>
      </c>
      <c r="J16" s="32">
        <v>6</v>
      </c>
      <c r="K16" s="32">
        <v>7</v>
      </c>
      <c r="L16" s="33">
        <v>8</v>
      </c>
    </row>
    <row r="17" spans="2:12" ht="13.5" thickBot="1">
      <c r="B17" s="22"/>
      <c r="C17" s="23"/>
      <c r="D17" s="23"/>
      <c r="E17" s="23"/>
      <c r="F17" s="23"/>
      <c r="G17" s="24"/>
      <c r="H17" s="24"/>
      <c r="I17" s="24" t="s">
        <v>57</v>
      </c>
      <c r="J17" s="24" t="s">
        <v>58</v>
      </c>
      <c r="K17" s="24"/>
      <c r="L17" s="25" t="s">
        <v>59</v>
      </c>
    </row>
    <row r="18" spans="2:12" s="2" customFormat="1" ht="15.75" thickBot="1">
      <c r="B18" s="34">
        <v>1</v>
      </c>
      <c r="C18" s="35" t="s">
        <v>60</v>
      </c>
      <c r="D18" s="35"/>
      <c r="E18" s="35"/>
      <c r="F18" s="35"/>
      <c r="G18" s="36">
        <f>SUM(G19:G27)</f>
        <v>24886.120000000003</v>
      </c>
      <c r="H18" s="34">
        <v>85188.27</v>
      </c>
      <c r="I18" s="37">
        <f>H18*15%</f>
        <v>12778.2405</v>
      </c>
      <c r="J18" s="37">
        <f>H18-I18</f>
        <v>72410.0295</v>
      </c>
      <c r="K18" s="37">
        <v>-96627.27</v>
      </c>
      <c r="L18" s="38">
        <f>J18-K18-G18</f>
        <v>144151.17950000003</v>
      </c>
    </row>
    <row r="19" spans="2:12" s="43" customFormat="1" ht="12.75">
      <c r="B19" s="39"/>
      <c r="C19" s="60" t="s">
        <v>301</v>
      </c>
      <c r="D19" s="40"/>
      <c r="E19" s="40"/>
      <c r="F19" s="40"/>
      <c r="G19" s="41"/>
      <c r="H19" s="40"/>
      <c r="I19" s="41"/>
      <c r="J19" s="41"/>
      <c r="K19" s="41"/>
      <c r="L19" s="42"/>
    </row>
    <row r="20" spans="2:12" ht="12.75">
      <c r="B20" s="22">
        <v>1</v>
      </c>
      <c r="C20" s="53" t="s">
        <v>296</v>
      </c>
      <c r="D20" s="53"/>
      <c r="E20" s="53"/>
      <c r="F20" s="23"/>
      <c r="G20" s="24">
        <v>11028.07</v>
      </c>
      <c r="H20" s="23"/>
      <c r="I20" s="24"/>
      <c r="J20" s="24"/>
      <c r="K20" s="24"/>
      <c r="L20" s="25"/>
    </row>
    <row r="21" spans="2:12" s="43" customFormat="1" ht="12.75">
      <c r="B21" s="39"/>
      <c r="C21" s="40" t="s">
        <v>306</v>
      </c>
      <c r="D21" s="40"/>
      <c r="E21" s="40"/>
      <c r="F21" s="40"/>
      <c r="G21" s="41"/>
      <c r="H21" s="41"/>
      <c r="I21" s="41"/>
      <c r="J21" s="41"/>
      <c r="K21" s="41"/>
      <c r="L21" s="42"/>
    </row>
    <row r="22" spans="2:12" s="56" customFormat="1" ht="12.75">
      <c r="B22" s="52">
        <v>1</v>
      </c>
      <c r="C22" s="53" t="s">
        <v>310</v>
      </c>
      <c r="D22" s="53"/>
      <c r="E22" s="53"/>
      <c r="F22" s="53"/>
      <c r="G22" s="54">
        <v>4711.81</v>
      </c>
      <c r="H22" s="54"/>
      <c r="I22" s="54"/>
      <c r="J22" s="54"/>
      <c r="K22" s="54"/>
      <c r="L22" s="55"/>
    </row>
    <row r="23" spans="2:12" s="43" customFormat="1" ht="12.75">
      <c r="B23" s="39"/>
      <c r="C23" s="40" t="s">
        <v>314</v>
      </c>
      <c r="D23" s="40"/>
      <c r="E23" s="40"/>
      <c r="F23" s="40"/>
      <c r="G23" s="41"/>
      <c r="H23" s="41"/>
      <c r="I23" s="41"/>
      <c r="J23" s="41"/>
      <c r="K23" s="41"/>
      <c r="L23" s="42"/>
    </row>
    <row r="24" spans="2:12" s="56" customFormat="1" ht="12.75">
      <c r="B24" s="52">
        <v>1</v>
      </c>
      <c r="C24" s="53" t="s">
        <v>316</v>
      </c>
      <c r="D24" s="53"/>
      <c r="E24" s="53"/>
      <c r="F24" s="53"/>
      <c r="G24" s="54">
        <v>3459.18</v>
      </c>
      <c r="H24" s="54"/>
      <c r="I24" s="54"/>
      <c r="J24" s="54"/>
      <c r="K24" s="54"/>
      <c r="L24" s="55"/>
    </row>
    <row r="25" spans="2:12" s="43" customFormat="1" ht="12.75">
      <c r="B25" s="39"/>
      <c r="C25" s="40" t="s">
        <v>323</v>
      </c>
      <c r="D25" s="40"/>
      <c r="E25" s="40"/>
      <c r="F25" s="40"/>
      <c r="G25" s="41"/>
      <c r="H25" s="41"/>
      <c r="I25" s="41"/>
      <c r="J25" s="41"/>
      <c r="K25" s="41"/>
      <c r="L25" s="42"/>
    </row>
    <row r="26" spans="2:12" s="56" customFormat="1" ht="12.75">
      <c r="B26" s="52">
        <v>1</v>
      </c>
      <c r="C26" s="53" t="s">
        <v>310</v>
      </c>
      <c r="D26" s="53"/>
      <c r="E26" s="53"/>
      <c r="F26" s="53"/>
      <c r="G26" s="54">
        <v>5687.06</v>
      </c>
      <c r="H26" s="54"/>
      <c r="I26" s="54"/>
      <c r="J26" s="54"/>
      <c r="K26" s="54"/>
      <c r="L26" s="55"/>
    </row>
    <row r="27" spans="2:12" ht="13.5" thickBot="1">
      <c r="B27" s="22"/>
      <c r="C27" s="23"/>
      <c r="D27" s="23"/>
      <c r="E27" s="23"/>
      <c r="F27" s="23"/>
      <c r="G27" s="24"/>
      <c r="H27" s="24"/>
      <c r="I27" s="24"/>
      <c r="J27" s="24"/>
      <c r="K27" s="24"/>
      <c r="L27" s="25"/>
    </row>
    <row r="28" spans="2:12" s="2" customFormat="1" ht="15.75" thickBot="1">
      <c r="B28" s="34">
        <v>2</v>
      </c>
      <c r="C28" s="35" t="s">
        <v>61</v>
      </c>
      <c r="D28" s="35"/>
      <c r="E28" s="35"/>
      <c r="F28" s="35"/>
      <c r="G28" s="36">
        <f>G58+G60+G71+G90</f>
        <v>71606.1</v>
      </c>
      <c r="H28" s="35">
        <v>20102.88</v>
      </c>
      <c r="I28" s="44">
        <f>H28*15%</f>
        <v>3015.4320000000002</v>
      </c>
      <c r="J28" s="37">
        <f>H28-I28</f>
        <v>17087.448</v>
      </c>
      <c r="K28" s="45">
        <v>94749.43</v>
      </c>
      <c r="L28" s="38">
        <f>J28-K28-G28</f>
        <v>-149268.082</v>
      </c>
    </row>
    <row r="29" spans="2:12" s="43" customFormat="1" ht="12.75">
      <c r="B29" s="39"/>
      <c r="C29" s="60" t="s">
        <v>301</v>
      </c>
      <c r="D29" s="40"/>
      <c r="E29" s="40"/>
      <c r="F29" s="40"/>
      <c r="G29" s="41"/>
      <c r="H29" s="40"/>
      <c r="I29" s="41"/>
      <c r="J29" s="41"/>
      <c r="K29" s="41"/>
      <c r="L29" s="42"/>
    </row>
    <row r="30" spans="2:12" ht="12.75">
      <c r="B30" s="22">
        <v>1</v>
      </c>
      <c r="C30" s="61" t="s">
        <v>302</v>
      </c>
      <c r="D30" s="23"/>
      <c r="E30" s="23"/>
      <c r="F30" s="23"/>
      <c r="G30" s="24">
        <v>950</v>
      </c>
      <c r="H30" s="23"/>
      <c r="I30" s="24"/>
      <c r="J30" s="24"/>
      <c r="K30" s="24"/>
      <c r="L30" s="25"/>
    </row>
    <row r="31" spans="2:12" s="43" customFormat="1" ht="12.75">
      <c r="B31" s="39"/>
      <c r="C31" s="40" t="s">
        <v>303</v>
      </c>
      <c r="D31" s="40"/>
      <c r="E31" s="40"/>
      <c r="F31" s="40"/>
      <c r="G31" s="41"/>
      <c r="H31" s="41"/>
      <c r="I31" s="41"/>
      <c r="J31" s="41"/>
      <c r="K31" s="41"/>
      <c r="L31" s="42"/>
    </row>
    <row r="32" spans="2:12" ht="12.75">
      <c r="B32" s="22">
        <v>1</v>
      </c>
      <c r="C32" s="61" t="s">
        <v>304</v>
      </c>
      <c r="D32" s="23"/>
      <c r="E32" s="23"/>
      <c r="F32" s="23"/>
      <c r="G32" s="24">
        <v>2739.6</v>
      </c>
      <c r="H32" s="24"/>
      <c r="I32" s="24"/>
      <c r="J32" s="24"/>
      <c r="K32" s="24"/>
      <c r="L32" s="25"/>
    </row>
    <row r="33" spans="2:12" ht="12.75">
      <c r="B33" s="22">
        <v>2</v>
      </c>
      <c r="C33" s="23" t="s">
        <v>305</v>
      </c>
      <c r="D33" s="23"/>
      <c r="E33" s="23"/>
      <c r="F33" s="23"/>
      <c r="G33" s="24">
        <v>3378.93</v>
      </c>
      <c r="H33" s="24"/>
      <c r="I33" s="24"/>
      <c r="J33" s="24"/>
      <c r="K33" s="24"/>
      <c r="L33" s="25"/>
    </row>
    <row r="34" spans="2:12" s="43" customFormat="1" ht="12.75">
      <c r="B34" s="39"/>
      <c r="C34" s="40" t="s">
        <v>306</v>
      </c>
      <c r="D34" s="40"/>
      <c r="E34" s="40"/>
      <c r="F34" s="40"/>
      <c r="G34" s="89"/>
      <c r="H34" s="41"/>
      <c r="I34" s="90"/>
      <c r="J34" s="41"/>
      <c r="K34" s="41"/>
      <c r="L34" s="42"/>
    </row>
    <row r="35" spans="2:12" ht="12.75">
      <c r="B35" s="22">
        <v>1</v>
      </c>
      <c r="C35" s="23" t="s">
        <v>307</v>
      </c>
      <c r="D35" s="23"/>
      <c r="E35" s="23"/>
      <c r="F35" s="23"/>
      <c r="G35" s="24">
        <v>8561.24</v>
      </c>
      <c r="H35" s="24"/>
      <c r="I35" s="24"/>
      <c r="J35" s="24"/>
      <c r="K35" s="24"/>
      <c r="L35" s="25"/>
    </row>
    <row r="36" spans="2:12" s="56" customFormat="1" ht="12.75">
      <c r="B36" s="52"/>
      <c r="C36" s="53" t="s">
        <v>309</v>
      </c>
      <c r="D36" s="53"/>
      <c r="E36" s="53"/>
      <c r="F36" s="53"/>
      <c r="G36" s="54"/>
      <c r="H36" s="54"/>
      <c r="I36" s="54"/>
      <c r="J36" s="54"/>
      <c r="K36" s="54"/>
      <c r="L36" s="55"/>
    </row>
    <row r="37" spans="2:12" ht="12.75">
      <c r="B37" s="22">
        <v>2</v>
      </c>
      <c r="C37" s="59" t="s">
        <v>308</v>
      </c>
      <c r="D37" s="23"/>
      <c r="E37" s="23"/>
      <c r="F37" s="23"/>
      <c r="G37" s="24">
        <v>4109.4</v>
      </c>
      <c r="H37" s="24"/>
      <c r="I37" s="24"/>
      <c r="J37" s="24"/>
      <c r="K37" s="24"/>
      <c r="L37" s="25"/>
    </row>
    <row r="38" spans="2:12" ht="12.75">
      <c r="B38" s="22">
        <v>3</v>
      </c>
      <c r="C38" s="23" t="s">
        <v>165</v>
      </c>
      <c r="D38" s="23"/>
      <c r="E38" s="23"/>
      <c r="F38" s="23"/>
      <c r="G38" s="24">
        <v>3975.34</v>
      </c>
      <c r="H38" s="24"/>
      <c r="I38" s="24"/>
      <c r="J38" s="24"/>
      <c r="K38" s="24"/>
      <c r="L38" s="25"/>
    </row>
    <row r="39" spans="2:12" s="43" customFormat="1" ht="12.75">
      <c r="B39" s="39"/>
      <c r="C39" s="40" t="s">
        <v>314</v>
      </c>
      <c r="D39" s="40"/>
      <c r="E39" s="40"/>
      <c r="F39" s="40"/>
      <c r="G39" s="41"/>
      <c r="H39" s="41"/>
      <c r="I39" s="41"/>
      <c r="J39" s="41"/>
      <c r="K39" s="41"/>
      <c r="L39" s="42"/>
    </row>
    <row r="40" spans="2:12" ht="12.75">
      <c r="B40" s="22">
        <v>1</v>
      </c>
      <c r="C40" s="23" t="s">
        <v>315</v>
      </c>
      <c r="D40" s="23"/>
      <c r="E40" s="23"/>
      <c r="F40" s="23"/>
      <c r="G40" s="24">
        <v>7705.14</v>
      </c>
      <c r="H40" s="24"/>
      <c r="I40" s="24"/>
      <c r="J40" s="24"/>
      <c r="K40" s="24"/>
      <c r="L40" s="25"/>
    </row>
    <row r="41" spans="2:12" s="43" customFormat="1" ht="12.75">
      <c r="B41" s="39"/>
      <c r="C41" s="60" t="s">
        <v>317</v>
      </c>
      <c r="D41" s="40"/>
      <c r="E41" s="40"/>
      <c r="F41" s="40"/>
      <c r="G41" s="41"/>
      <c r="H41" s="41"/>
      <c r="I41" s="41"/>
      <c r="J41" s="41"/>
      <c r="K41" s="41"/>
      <c r="L41" s="42"/>
    </row>
    <row r="42" spans="2:12" ht="12.75">
      <c r="B42" s="22">
        <v>1</v>
      </c>
      <c r="C42" s="59" t="s">
        <v>318</v>
      </c>
      <c r="D42" s="23"/>
      <c r="E42" s="23"/>
      <c r="F42" s="23"/>
      <c r="G42" s="24">
        <v>4989.64</v>
      </c>
      <c r="H42" s="23"/>
      <c r="I42" s="24"/>
      <c r="J42" s="24"/>
      <c r="K42" s="24"/>
      <c r="L42" s="25"/>
    </row>
    <row r="43" spans="2:12" s="43" customFormat="1" ht="12" customHeight="1">
      <c r="B43" s="39"/>
      <c r="C43" s="40" t="s">
        <v>319</v>
      </c>
      <c r="D43" s="40"/>
      <c r="E43" s="40"/>
      <c r="F43" s="40"/>
      <c r="G43" s="41"/>
      <c r="H43" s="40"/>
      <c r="I43" s="41"/>
      <c r="J43" s="41"/>
      <c r="K43" s="41"/>
      <c r="L43" s="42"/>
    </row>
    <row r="44" spans="2:12" s="56" customFormat="1" ht="12.75">
      <c r="B44" s="52">
        <v>1</v>
      </c>
      <c r="C44" s="61" t="s">
        <v>320</v>
      </c>
      <c r="D44" s="53"/>
      <c r="E44" s="53"/>
      <c r="F44" s="53"/>
      <c r="G44" s="54">
        <v>3780</v>
      </c>
      <c r="H44" s="53"/>
      <c r="I44" s="54"/>
      <c r="J44" s="54"/>
      <c r="K44" s="54"/>
      <c r="L44" s="55"/>
    </row>
    <row r="45" spans="2:12" s="56" customFormat="1" ht="12.75">
      <c r="B45" s="52">
        <v>2</v>
      </c>
      <c r="C45" s="61" t="s">
        <v>321</v>
      </c>
      <c r="D45" s="53"/>
      <c r="E45" s="53"/>
      <c r="F45" s="53"/>
      <c r="G45" s="54">
        <v>949.47</v>
      </c>
      <c r="H45" s="53"/>
      <c r="I45" s="54"/>
      <c r="J45" s="54"/>
      <c r="K45" s="54"/>
      <c r="L45" s="55"/>
    </row>
    <row r="46" spans="2:12" s="56" customFormat="1" ht="12.75">
      <c r="B46" s="52">
        <v>3</v>
      </c>
      <c r="C46" s="53" t="s">
        <v>322</v>
      </c>
      <c r="D46" s="53"/>
      <c r="E46" s="53"/>
      <c r="F46" s="53"/>
      <c r="G46" s="54">
        <v>871.69</v>
      </c>
      <c r="H46" s="53"/>
      <c r="I46" s="54"/>
      <c r="J46" s="54"/>
      <c r="K46" s="54"/>
      <c r="L46" s="55"/>
    </row>
    <row r="47" spans="2:12" s="43" customFormat="1" ht="12.75">
      <c r="B47" s="39"/>
      <c r="C47" s="60" t="s">
        <v>323</v>
      </c>
      <c r="D47" s="40"/>
      <c r="E47" s="40"/>
      <c r="F47" s="40"/>
      <c r="G47" s="41"/>
      <c r="H47" s="40"/>
      <c r="I47" s="41"/>
      <c r="J47" s="41"/>
      <c r="K47" s="41"/>
      <c r="L47" s="42"/>
    </row>
    <row r="48" spans="2:12" s="56" customFormat="1" ht="12.75">
      <c r="B48" s="52">
        <v>1</v>
      </c>
      <c r="C48" s="53" t="s">
        <v>324</v>
      </c>
      <c r="D48" s="53"/>
      <c r="E48" s="53"/>
      <c r="F48" s="53"/>
      <c r="G48" s="54">
        <v>393.04</v>
      </c>
      <c r="H48" s="53"/>
      <c r="I48" s="54"/>
      <c r="J48" s="54"/>
      <c r="K48" s="54"/>
      <c r="L48" s="55"/>
    </row>
    <row r="49" spans="2:12" s="43" customFormat="1" ht="12.75">
      <c r="B49" s="39"/>
      <c r="C49" s="40" t="s">
        <v>326</v>
      </c>
      <c r="D49" s="40"/>
      <c r="E49" s="40"/>
      <c r="F49" s="40"/>
      <c r="G49" s="41"/>
      <c r="H49" s="40"/>
      <c r="I49" s="41"/>
      <c r="J49" s="41"/>
      <c r="K49" s="41"/>
      <c r="L49" s="42"/>
    </row>
    <row r="50" spans="2:12" s="56" customFormat="1" ht="12.75">
      <c r="B50" s="52">
        <v>1</v>
      </c>
      <c r="C50" s="53" t="s">
        <v>327</v>
      </c>
      <c r="D50" s="53"/>
      <c r="E50" s="53"/>
      <c r="F50" s="53"/>
      <c r="G50" s="54">
        <v>1800</v>
      </c>
      <c r="H50" s="53"/>
      <c r="I50" s="54"/>
      <c r="J50" s="54"/>
      <c r="K50" s="54"/>
      <c r="L50" s="55"/>
    </row>
    <row r="51" spans="2:12" s="56" customFormat="1" ht="12.75">
      <c r="B51" s="52">
        <v>2</v>
      </c>
      <c r="C51" s="53" t="s">
        <v>328</v>
      </c>
      <c r="D51" s="53"/>
      <c r="E51" s="53"/>
      <c r="F51" s="53"/>
      <c r="G51" s="54">
        <v>4130.68</v>
      </c>
      <c r="H51" s="53"/>
      <c r="I51" s="54"/>
      <c r="J51" s="54"/>
      <c r="K51" s="54"/>
      <c r="L51" s="55"/>
    </row>
    <row r="52" spans="2:12" s="56" customFormat="1" ht="12.75">
      <c r="B52" s="52">
        <v>3</v>
      </c>
      <c r="C52" s="53" t="s">
        <v>329</v>
      </c>
      <c r="D52" s="53"/>
      <c r="E52" s="53"/>
      <c r="F52" s="53"/>
      <c r="G52" s="54">
        <v>821.88</v>
      </c>
      <c r="H52" s="53"/>
      <c r="I52" s="54"/>
      <c r="J52" s="54"/>
      <c r="K52" s="54"/>
      <c r="L52" s="55"/>
    </row>
    <row r="53" spans="2:12" ht="12.75">
      <c r="B53" s="22"/>
      <c r="C53" s="61"/>
      <c r="D53" s="23"/>
      <c r="E53" s="23"/>
      <c r="F53" s="23"/>
      <c r="G53" s="24"/>
      <c r="H53" s="23"/>
      <c r="I53" s="24"/>
      <c r="J53" s="24"/>
      <c r="K53" s="24"/>
      <c r="L53" s="25"/>
    </row>
    <row r="54" spans="2:12" s="56" customFormat="1" ht="12.75">
      <c r="B54" s="52"/>
      <c r="C54" s="53" t="s">
        <v>311</v>
      </c>
      <c r="D54" s="53"/>
      <c r="E54" s="53"/>
      <c r="F54" s="53"/>
      <c r="G54" s="54">
        <v>3076.42</v>
      </c>
      <c r="H54" s="54"/>
      <c r="I54" s="54"/>
      <c r="J54" s="54"/>
      <c r="K54" s="54"/>
      <c r="L54" s="55"/>
    </row>
    <row r="55" spans="2:12" s="56" customFormat="1" ht="12.75">
      <c r="B55" s="52"/>
      <c r="C55" s="53" t="s">
        <v>312</v>
      </c>
      <c r="D55" s="53"/>
      <c r="E55" s="53"/>
      <c r="F55" s="53"/>
      <c r="G55" s="54"/>
      <c r="H55" s="53"/>
      <c r="I55" s="54"/>
      <c r="J55" s="54"/>
      <c r="K55" s="54"/>
      <c r="L55" s="55"/>
    </row>
    <row r="56" spans="2:12" s="56" customFormat="1" ht="12.75">
      <c r="B56" s="52"/>
      <c r="C56" s="53" t="s">
        <v>313</v>
      </c>
      <c r="D56" s="53"/>
      <c r="E56" s="53"/>
      <c r="F56" s="53"/>
      <c r="G56" s="54"/>
      <c r="H56" s="53"/>
      <c r="I56" s="54"/>
      <c r="J56" s="54"/>
      <c r="K56" s="54"/>
      <c r="L56" s="55"/>
    </row>
    <row r="57" spans="2:12" ht="13.5" thickBot="1">
      <c r="B57" s="22"/>
      <c r="C57" s="23"/>
      <c r="D57" s="23"/>
      <c r="E57" s="23"/>
      <c r="F57" s="23"/>
      <c r="G57" s="24"/>
      <c r="H57" s="23"/>
      <c r="I57" s="24"/>
      <c r="J57" s="24"/>
      <c r="K57" s="24"/>
      <c r="L57" s="25"/>
    </row>
    <row r="58" spans="2:12" s="43" customFormat="1" ht="15.75" thickBot="1">
      <c r="B58" s="39"/>
      <c r="C58" s="40" t="s">
        <v>83</v>
      </c>
      <c r="D58" s="40"/>
      <c r="E58" s="40"/>
      <c r="F58" s="40"/>
      <c r="G58" s="73">
        <f>SUM(G29:G57)</f>
        <v>52232.47</v>
      </c>
      <c r="H58" s="40"/>
      <c r="I58" s="41"/>
      <c r="J58" s="41"/>
      <c r="K58" s="41"/>
      <c r="L58" s="42"/>
    </row>
    <row r="59" spans="2:12" ht="13.5" thickBot="1">
      <c r="B59" s="22"/>
      <c r="C59" s="23"/>
      <c r="D59" s="23"/>
      <c r="E59" s="23"/>
      <c r="F59" s="23"/>
      <c r="G59" s="28"/>
      <c r="H59" s="23"/>
      <c r="I59" s="24"/>
      <c r="J59" s="24"/>
      <c r="K59" s="24"/>
      <c r="L59" s="25"/>
    </row>
    <row r="60" spans="2:12" s="2" customFormat="1" ht="15.75" thickBot="1">
      <c r="B60" s="34"/>
      <c r="C60" s="35" t="s">
        <v>268</v>
      </c>
      <c r="D60" s="35"/>
      <c r="E60" s="111" t="s">
        <v>269</v>
      </c>
      <c r="F60" s="35"/>
      <c r="G60" s="73">
        <f>SUM(G61:G70)</f>
        <v>8691.199999999999</v>
      </c>
      <c r="H60" s="35"/>
      <c r="I60" s="46"/>
      <c r="J60" s="46"/>
      <c r="K60" s="46"/>
      <c r="L60" s="47"/>
    </row>
    <row r="61" spans="2:12" s="43" customFormat="1" ht="12.75">
      <c r="B61" s="39" t="s">
        <v>248</v>
      </c>
      <c r="C61" s="43" t="s">
        <v>64</v>
      </c>
      <c r="D61" s="40"/>
      <c r="E61" s="40"/>
      <c r="F61" s="40"/>
      <c r="G61" s="41">
        <v>877.09</v>
      </c>
      <c r="H61" s="41"/>
      <c r="I61" s="41"/>
      <c r="J61" s="41"/>
      <c r="K61" s="41"/>
      <c r="L61" s="42"/>
    </row>
    <row r="62" spans="2:12" s="43" customFormat="1" ht="12.75">
      <c r="B62" s="39"/>
      <c r="C62" s="43" t="s">
        <v>65</v>
      </c>
      <c r="D62" s="40"/>
      <c r="E62" s="40"/>
      <c r="F62" s="40"/>
      <c r="G62" s="41">
        <v>602.11</v>
      </c>
      <c r="H62" s="41"/>
      <c r="I62" s="41"/>
      <c r="J62" s="41"/>
      <c r="K62" s="41"/>
      <c r="L62" s="42"/>
    </row>
    <row r="63" spans="2:12" s="43" customFormat="1" ht="12.75">
      <c r="B63" s="39"/>
      <c r="C63" s="43" t="s">
        <v>66</v>
      </c>
      <c r="D63" s="40"/>
      <c r="E63" s="40"/>
      <c r="F63" s="40"/>
      <c r="G63" s="41">
        <v>1103.7</v>
      </c>
      <c r="H63" s="41"/>
      <c r="I63" s="41"/>
      <c r="J63" s="41"/>
      <c r="K63" s="41"/>
      <c r="L63" s="42"/>
    </row>
    <row r="64" spans="2:12" s="43" customFormat="1" ht="12.75">
      <c r="B64" s="39"/>
      <c r="C64" s="43" t="s">
        <v>67</v>
      </c>
      <c r="D64" s="40"/>
      <c r="E64" s="40"/>
      <c r="F64" s="40"/>
      <c r="G64" s="41">
        <v>894.15</v>
      </c>
      <c r="H64" s="41"/>
      <c r="I64" s="41"/>
      <c r="J64" s="41"/>
      <c r="K64" s="41"/>
      <c r="L64" s="42"/>
    </row>
    <row r="65" spans="2:12" s="43" customFormat="1" ht="12.75">
      <c r="B65" s="39"/>
      <c r="C65" s="40" t="s">
        <v>68</v>
      </c>
      <c r="D65" s="40"/>
      <c r="E65" s="40"/>
      <c r="F65" s="40"/>
      <c r="G65" s="41">
        <v>1231.71</v>
      </c>
      <c r="H65" s="41"/>
      <c r="I65" s="41"/>
      <c r="J65" s="41"/>
      <c r="K65" s="41"/>
      <c r="L65" s="42"/>
    </row>
    <row r="66" spans="2:12" s="43" customFormat="1" ht="12.75">
      <c r="B66" s="39"/>
      <c r="C66" s="40" t="s">
        <v>69</v>
      </c>
      <c r="D66" s="40"/>
      <c r="E66" s="40"/>
      <c r="F66" s="40"/>
      <c r="G66" s="41">
        <v>948.2</v>
      </c>
      <c r="H66" s="41"/>
      <c r="I66" s="41"/>
      <c r="J66" s="41"/>
      <c r="K66" s="41"/>
      <c r="L66" s="42"/>
    </row>
    <row r="67" spans="2:12" s="43" customFormat="1" ht="12.75">
      <c r="B67" s="39"/>
      <c r="C67" s="43" t="s">
        <v>70</v>
      </c>
      <c r="D67" s="40"/>
      <c r="E67" s="40"/>
      <c r="F67" s="40"/>
      <c r="G67" s="41">
        <v>1143.53</v>
      </c>
      <c r="H67" s="41"/>
      <c r="I67" s="41"/>
      <c r="J67" s="41"/>
      <c r="K67" s="41"/>
      <c r="L67" s="42"/>
    </row>
    <row r="68" spans="2:12" s="43" customFormat="1" ht="12.75">
      <c r="B68" s="39"/>
      <c r="C68" s="43" t="s">
        <v>71</v>
      </c>
      <c r="D68" s="40"/>
      <c r="E68" s="40"/>
      <c r="F68" s="40"/>
      <c r="G68" s="41">
        <v>1084.74</v>
      </c>
      <c r="H68" s="41"/>
      <c r="I68" s="41"/>
      <c r="J68" s="41"/>
      <c r="K68" s="41"/>
      <c r="L68" s="42"/>
    </row>
    <row r="69" spans="2:12" s="43" customFormat="1" ht="12.75">
      <c r="B69" s="39"/>
      <c r="C69" s="43" t="s">
        <v>72</v>
      </c>
      <c r="D69" s="40"/>
      <c r="E69" s="40"/>
      <c r="F69" s="40"/>
      <c r="G69" s="41">
        <v>805.97</v>
      </c>
      <c r="H69" s="41"/>
      <c r="I69" s="41"/>
      <c r="J69" s="41"/>
      <c r="K69" s="41"/>
      <c r="L69" s="42"/>
    </row>
    <row r="70" spans="2:12" s="43" customFormat="1" ht="13.5" thickBot="1">
      <c r="B70" s="39"/>
      <c r="C70" s="40"/>
      <c r="D70" s="40"/>
      <c r="E70" s="40"/>
      <c r="F70" s="40"/>
      <c r="G70" s="41"/>
      <c r="H70" s="41"/>
      <c r="I70" s="41"/>
      <c r="J70" s="41"/>
      <c r="K70" s="41"/>
      <c r="L70" s="42"/>
    </row>
    <row r="71" spans="2:12" s="2" customFormat="1" ht="15.75" thickBot="1">
      <c r="B71" s="34"/>
      <c r="C71" s="35" t="s">
        <v>330</v>
      </c>
      <c r="D71" s="35"/>
      <c r="E71" s="35"/>
      <c r="F71" s="35"/>
      <c r="G71" s="73">
        <f>SUM(G72:G89)</f>
        <v>8861.88</v>
      </c>
      <c r="H71" s="35"/>
      <c r="I71" s="46"/>
      <c r="J71" s="46"/>
      <c r="K71" s="46"/>
      <c r="L71" s="47"/>
    </row>
    <row r="72" spans="2:12" s="43" customFormat="1" ht="12.75">
      <c r="B72" s="39" t="s">
        <v>249</v>
      </c>
      <c r="C72" s="40" t="s">
        <v>64</v>
      </c>
      <c r="D72" s="40"/>
      <c r="F72" s="40"/>
      <c r="G72" s="41">
        <v>374.4</v>
      </c>
      <c r="H72" s="41"/>
      <c r="I72" s="41"/>
      <c r="J72" s="41"/>
      <c r="K72" s="41"/>
      <c r="L72" s="42"/>
    </row>
    <row r="73" spans="2:12" s="43" customFormat="1" ht="12.75">
      <c r="B73" s="39"/>
      <c r="C73" s="40" t="s">
        <v>65</v>
      </c>
      <c r="D73" s="40"/>
      <c r="F73" s="40"/>
      <c r="G73" s="41">
        <v>280.8</v>
      </c>
      <c r="H73" s="41"/>
      <c r="I73" s="41"/>
      <c r="J73" s="41"/>
      <c r="K73" s="41"/>
      <c r="L73" s="42"/>
    </row>
    <row r="74" spans="2:12" s="43" customFormat="1" ht="12.75">
      <c r="B74" s="39"/>
      <c r="C74" s="40" t="s">
        <v>66</v>
      </c>
      <c r="D74" s="40"/>
      <c r="F74" s="40"/>
      <c r="G74" s="41">
        <v>234</v>
      </c>
      <c r="H74" s="41"/>
      <c r="I74" s="41"/>
      <c r="J74" s="41"/>
      <c r="K74" s="41"/>
      <c r="L74" s="42"/>
    </row>
    <row r="75" spans="2:12" s="43" customFormat="1" ht="12.75">
      <c r="B75" s="39"/>
      <c r="C75" s="40" t="s">
        <v>67</v>
      </c>
      <c r="D75" s="40"/>
      <c r="F75" s="40"/>
      <c r="G75" s="41">
        <v>271.92</v>
      </c>
      <c r="H75" s="41"/>
      <c r="I75" s="41"/>
      <c r="J75" s="41"/>
      <c r="K75" s="41"/>
      <c r="L75" s="42"/>
    </row>
    <row r="76" spans="2:12" s="43" customFormat="1" ht="12.75">
      <c r="B76" s="39"/>
      <c r="C76" s="40" t="s">
        <v>68</v>
      </c>
      <c r="D76" s="40"/>
      <c r="F76" s="40"/>
      <c r="G76" s="41">
        <v>346.08</v>
      </c>
      <c r="H76" s="41"/>
      <c r="I76" s="41"/>
      <c r="J76" s="41"/>
      <c r="K76" s="41"/>
      <c r="L76" s="42"/>
    </row>
    <row r="77" spans="2:12" s="43" customFormat="1" ht="12.75">
      <c r="B77" s="39"/>
      <c r="C77" s="40" t="s">
        <v>69</v>
      </c>
      <c r="D77" s="40"/>
      <c r="F77" s="40"/>
      <c r="G77" s="41">
        <v>494.4</v>
      </c>
      <c r="H77" s="41"/>
      <c r="I77" s="41"/>
      <c r="J77" s="41"/>
      <c r="K77" s="41"/>
      <c r="L77" s="42"/>
    </row>
    <row r="78" spans="2:12" s="43" customFormat="1" ht="12.75">
      <c r="B78" s="39"/>
      <c r="C78" s="40" t="s">
        <v>70</v>
      </c>
      <c r="D78" s="40"/>
      <c r="F78" s="40"/>
      <c r="G78" s="41">
        <v>766.32</v>
      </c>
      <c r="H78" s="41"/>
      <c r="I78" s="41"/>
      <c r="J78" s="41"/>
      <c r="K78" s="41"/>
      <c r="L78" s="42"/>
    </row>
    <row r="79" spans="2:12" s="43" customFormat="1" ht="12.75">
      <c r="B79" s="39"/>
      <c r="C79" s="40" t="s">
        <v>71</v>
      </c>
      <c r="D79" s="40"/>
      <c r="F79" s="40"/>
      <c r="G79" s="41">
        <v>939.36</v>
      </c>
      <c r="H79" s="41"/>
      <c r="I79" s="41"/>
      <c r="J79" s="41"/>
      <c r="K79" s="41"/>
      <c r="L79" s="42"/>
    </row>
    <row r="80" spans="2:12" s="43" customFormat="1" ht="13.5" thickBot="1">
      <c r="B80" s="39"/>
      <c r="C80" s="40" t="s">
        <v>72</v>
      </c>
      <c r="D80" s="40"/>
      <c r="F80" s="40"/>
      <c r="G80" s="41">
        <v>1087.68</v>
      </c>
      <c r="H80" s="41"/>
      <c r="I80" s="41"/>
      <c r="J80" s="41"/>
      <c r="K80" s="41"/>
      <c r="L80" s="42"/>
    </row>
    <row r="81" spans="2:12" s="2" customFormat="1" ht="15">
      <c r="B81" s="39" t="s">
        <v>331</v>
      </c>
      <c r="C81" s="43" t="s">
        <v>74</v>
      </c>
      <c r="D81" s="13"/>
      <c r="E81" s="13"/>
      <c r="F81" s="13"/>
      <c r="G81" s="112">
        <v>1013.52</v>
      </c>
      <c r="H81" s="13"/>
      <c r="I81" s="97"/>
      <c r="J81" s="97"/>
      <c r="K81" s="97"/>
      <c r="L81" s="113"/>
    </row>
    <row r="82" spans="2:12" s="2" customFormat="1" ht="15">
      <c r="B82" s="62"/>
      <c r="C82" s="43" t="s">
        <v>75</v>
      </c>
      <c r="D82" s="13"/>
      <c r="E82" s="13"/>
      <c r="F82" s="13"/>
      <c r="G82" s="114">
        <v>766.32</v>
      </c>
      <c r="H82" s="13"/>
      <c r="I82" s="97"/>
      <c r="J82" s="97"/>
      <c r="K82" s="97"/>
      <c r="L82" s="113"/>
    </row>
    <row r="83" spans="2:12" s="43" customFormat="1" ht="12.75">
      <c r="B83" s="39"/>
      <c r="C83" s="40" t="s">
        <v>76</v>
      </c>
      <c r="D83" s="40"/>
      <c r="F83" s="40"/>
      <c r="G83" s="41">
        <v>642.72</v>
      </c>
      <c r="H83" s="41"/>
      <c r="I83" s="41"/>
      <c r="J83" s="41"/>
      <c r="K83" s="41"/>
      <c r="L83" s="42"/>
    </row>
    <row r="84" spans="2:12" s="43" customFormat="1" ht="12.75">
      <c r="B84" s="39"/>
      <c r="C84" s="40" t="s">
        <v>64</v>
      </c>
      <c r="D84" s="40"/>
      <c r="F84" s="40"/>
      <c r="G84" s="41">
        <v>395.52</v>
      </c>
      <c r="H84" s="41"/>
      <c r="I84" s="41"/>
      <c r="J84" s="41"/>
      <c r="K84" s="41"/>
      <c r="L84" s="42"/>
    </row>
    <row r="85" spans="2:12" s="43" customFormat="1" ht="12.75">
      <c r="B85" s="39"/>
      <c r="C85" s="40" t="s">
        <v>65</v>
      </c>
      <c r="D85" s="40"/>
      <c r="F85" s="40"/>
      <c r="G85" s="41">
        <v>296.64</v>
      </c>
      <c r="H85" s="41"/>
      <c r="I85" s="41"/>
      <c r="J85" s="41"/>
      <c r="K85" s="41"/>
      <c r="L85" s="42"/>
    </row>
    <row r="86" spans="2:12" s="43" customFormat="1" ht="12.75">
      <c r="B86" s="39"/>
      <c r="C86" s="40" t="s">
        <v>66</v>
      </c>
      <c r="D86" s="40"/>
      <c r="F86" s="40"/>
      <c r="G86" s="41">
        <v>247.2</v>
      </c>
      <c r="H86" s="41"/>
      <c r="I86" s="41"/>
      <c r="J86" s="41"/>
      <c r="K86" s="41"/>
      <c r="L86" s="42"/>
    </row>
    <row r="87" spans="2:12" s="43" customFormat="1" ht="12.75">
      <c r="B87" s="39"/>
      <c r="C87" s="40" t="s">
        <v>67</v>
      </c>
      <c r="D87" s="40"/>
      <c r="F87" s="40"/>
      <c r="G87" s="41">
        <v>310.2</v>
      </c>
      <c r="H87" s="41"/>
      <c r="I87" s="41"/>
      <c r="J87" s="41"/>
      <c r="K87" s="41"/>
      <c r="L87" s="42"/>
    </row>
    <row r="88" spans="2:12" s="43" customFormat="1" ht="12.75">
      <c r="B88" s="39"/>
      <c r="C88" s="40" t="s">
        <v>68</v>
      </c>
      <c r="D88" s="40"/>
      <c r="F88" s="40"/>
      <c r="G88" s="41">
        <v>394.8</v>
      </c>
      <c r="H88" s="41"/>
      <c r="I88" s="41"/>
      <c r="J88" s="41"/>
      <c r="K88" s="41"/>
      <c r="L88" s="42"/>
    </row>
    <row r="89" spans="2:12" s="43" customFormat="1" ht="13.5" thickBot="1">
      <c r="B89" s="39"/>
      <c r="C89" s="40"/>
      <c r="D89" s="40"/>
      <c r="E89" s="40"/>
      <c r="F89" s="40"/>
      <c r="G89" s="41"/>
      <c r="H89" s="41"/>
      <c r="I89" s="41"/>
      <c r="J89" s="41"/>
      <c r="K89" s="41"/>
      <c r="L89" s="42"/>
    </row>
    <row r="90" spans="2:12" s="2" customFormat="1" ht="15.75" thickBot="1">
      <c r="B90" s="34"/>
      <c r="C90" s="35" t="s">
        <v>77</v>
      </c>
      <c r="D90" s="35"/>
      <c r="E90" s="35"/>
      <c r="F90" s="35"/>
      <c r="G90" s="73">
        <f>SUM(G91:G93)</f>
        <v>1820.5500000000002</v>
      </c>
      <c r="H90" s="35"/>
      <c r="I90" s="46"/>
      <c r="J90" s="46"/>
      <c r="K90" s="46"/>
      <c r="L90" s="47"/>
    </row>
    <row r="91" spans="2:12" s="43" customFormat="1" ht="12.75">
      <c r="B91" s="39" t="s">
        <v>249</v>
      </c>
      <c r="C91" s="40" t="s">
        <v>80</v>
      </c>
      <c r="D91" s="40"/>
      <c r="E91" s="40"/>
      <c r="F91" s="40"/>
      <c r="G91" s="41">
        <v>606.85</v>
      </c>
      <c r="H91" s="41"/>
      <c r="I91" s="41"/>
      <c r="J91" s="41"/>
      <c r="K91" s="41"/>
      <c r="L91" s="42"/>
    </row>
    <row r="92" spans="2:12" s="43" customFormat="1" ht="12.75">
      <c r="B92" s="39"/>
      <c r="C92" s="40" t="s">
        <v>81</v>
      </c>
      <c r="D92" s="40"/>
      <c r="E92" s="40"/>
      <c r="F92" s="40"/>
      <c r="G92" s="41">
        <v>606.85</v>
      </c>
      <c r="H92" s="41"/>
      <c r="I92" s="41"/>
      <c r="J92" s="41"/>
      <c r="K92" s="41"/>
      <c r="L92" s="42"/>
    </row>
    <row r="93" spans="2:12" s="43" customFormat="1" ht="12.75">
      <c r="B93" s="39"/>
      <c r="C93" s="40" t="s">
        <v>82</v>
      </c>
      <c r="D93" s="40"/>
      <c r="E93" s="40"/>
      <c r="F93" s="40"/>
      <c r="G93" s="41">
        <v>606.85</v>
      </c>
      <c r="H93" s="41"/>
      <c r="I93" s="41"/>
      <c r="J93" s="41"/>
      <c r="K93" s="41"/>
      <c r="L93" s="42"/>
    </row>
    <row r="94" spans="2:12" ht="13.5" thickBot="1">
      <c r="B94" s="22"/>
      <c r="C94" s="23"/>
      <c r="D94" s="23"/>
      <c r="E94" s="23"/>
      <c r="F94" s="23"/>
      <c r="G94" s="24"/>
      <c r="H94" s="24"/>
      <c r="I94" s="24"/>
      <c r="J94" s="24"/>
      <c r="K94" s="24"/>
      <c r="L94" s="25"/>
    </row>
    <row r="95" spans="2:12" s="51" customFormat="1" ht="16.5" thickBot="1">
      <c r="B95" s="48"/>
      <c r="C95" s="49" t="s">
        <v>83</v>
      </c>
      <c r="D95" s="49"/>
      <c r="E95" s="49"/>
      <c r="F95" s="49"/>
      <c r="G95" s="50">
        <f aca="true" t="shared" si="0" ref="G95:L95">G18+G28</f>
        <v>96492.22</v>
      </c>
      <c r="H95" s="50">
        <f t="shared" si="0"/>
        <v>105291.15000000001</v>
      </c>
      <c r="I95" s="74">
        <f t="shared" si="0"/>
        <v>15793.6725</v>
      </c>
      <c r="J95" s="74">
        <f t="shared" si="0"/>
        <v>89497.47750000001</v>
      </c>
      <c r="K95" s="50">
        <f t="shared" si="0"/>
        <v>-1877.840000000011</v>
      </c>
      <c r="L95" s="74">
        <f t="shared" si="0"/>
        <v>-5116.902499999967</v>
      </c>
    </row>
    <row r="97" ht="12.75">
      <c r="B97" t="s">
        <v>84</v>
      </c>
    </row>
    <row r="99" ht="12.75">
      <c r="B99" t="s">
        <v>85</v>
      </c>
    </row>
  </sheetData>
  <printOptions/>
  <pageMargins left="0.75" right="0.75" top="1" bottom="1" header="0.5" footer="0.5"/>
  <pageSetup orientation="landscape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19"/>
  <sheetViews>
    <sheetView workbookViewId="0" topLeftCell="E97">
      <selection activeCell="G58" sqref="G58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4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  <col min="14" max="14" width="10.140625" style="0" customWidth="1"/>
  </cols>
  <sheetData>
    <row r="1" s="1" customFormat="1" ht="14.25">
      <c r="E1" s="1" t="s">
        <v>35</v>
      </c>
    </row>
    <row r="2" s="1" customFormat="1" ht="14.25">
      <c r="E2" s="1" t="s">
        <v>334</v>
      </c>
    </row>
    <row r="3" s="1" customFormat="1" ht="14.25"/>
    <row r="4" s="1" customFormat="1" ht="14.25">
      <c r="E4" s="1" t="s">
        <v>37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12</v>
      </c>
      <c r="C7" s="2"/>
      <c r="D7" s="2"/>
      <c r="E7" s="2"/>
    </row>
    <row r="8" spans="2:5" s="1" customFormat="1" ht="15">
      <c r="B8" s="2" t="s">
        <v>375</v>
      </c>
      <c r="C8" s="2"/>
      <c r="E8" s="2"/>
    </row>
    <row r="9" ht="13.5" thickBot="1"/>
    <row r="10" spans="2:12" ht="12.75">
      <c r="B10" s="18" t="s">
        <v>39</v>
      </c>
      <c r="C10" s="19" t="s">
        <v>3</v>
      </c>
      <c r="D10" s="19"/>
      <c r="E10" s="19"/>
      <c r="F10" s="19"/>
      <c r="G10" s="20" t="s">
        <v>40</v>
      </c>
      <c r="H10" s="20" t="s">
        <v>41</v>
      </c>
      <c r="I10" s="20" t="s">
        <v>42</v>
      </c>
      <c r="J10" s="20" t="s">
        <v>43</v>
      </c>
      <c r="K10" s="20" t="s">
        <v>44</v>
      </c>
      <c r="L10" s="21" t="s">
        <v>45</v>
      </c>
    </row>
    <row r="11" spans="2:12" ht="12.75">
      <c r="B11" s="22"/>
      <c r="C11" s="23"/>
      <c r="D11" s="23"/>
      <c r="E11" s="23"/>
      <c r="F11" s="23"/>
      <c r="G11" s="24" t="s">
        <v>46</v>
      </c>
      <c r="H11" s="24" t="s">
        <v>47</v>
      </c>
      <c r="I11" s="24" t="s">
        <v>48</v>
      </c>
      <c r="J11" s="24" t="s">
        <v>49</v>
      </c>
      <c r="K11" s="24" t="s">
        <v>333</v>
      </c>
      <c r="L11" s="25" t="s">
        <v>51</v>
      </c>
    </row>
    <row r="12" spans="2:12" ht="12.75">
      <c r="B12" s="22"/>
      <c r="C12" s="23"/>
      <c r="D12" s="23"/>
      <c r="E12" s="23"/>
      <c r="F12" s="23"/>
      <c r="G12" s="24"/>
      <c r="H12" s="24" t="s">
        <v>46</v>
      </c>
      <c r="I12" s="24" t="s">
        <v>52</v>
      </c>
      <c r="J12" s="24" t="s">
        <v>53</v>
      </c>
      <c r="K12" s="24" t="s">
        <v>54</v>
      </c>
      <c r="L12" s="25"/>
    </row>
    <row r="13" spans="2:14" ht="15">
      <c r="B13" s="22"/>
      <c r="C13" s="23"/>
      <c r="D13" s="23"/>
      <c r="E13" s="23"/>
      <c r="F13" s="23"/>
      <c r="G13" s="24"/>
      <c r="H13" s="24"/>
      <c r="I13" s="24"/>
      <c r="J13" s="24"/>
      <c r="K13" s="24" t="s">
        <v>55</v>
      </c>
      <c r="L13" s="25"/>
      <c r="N13" s="2"/>
    </row>
    <row r="14" spans="2:12" ht="13.5" thickBot="1">
      <c r="B14" s="26"/>
      <c r="C14" s="27"/>
      <c r="D14" s="27"/>
      <c r="E14" s="27"/>
      <c r="F14" s="27"/>
      <c r="G14" s="28"/>
      <c r="H14" s="28"/>
      <c r="I14" s="28"/>
      <c r="J14" s="28"/>
      <c r="K14" s="28"/>
      <c r="L14" s="29"/>
    </row>
    <row r="15" spans="2:12" ht="13.5" thickBot="1">
      <c r="B15" s="26"/>
      <c r="C15" s="27"/>
      <c r="D15" s="27"/>
      <c r="E15" s="27"/>
      <c r="F15" s="27"/>
      <c r="G15" s="28"/>
      <c r="H15" s="28"/>
      <c r="I15" s="28"/>
      <c r="J15" s="28"/>
      <c r="K15" s="28"/>
      <c r="L15" s="29"/>
    </row>
    <row r="16" spans="2:12" ht="13.5" thickBot="1">
      <c r="B16" s="30">
        <v>1</v>
      </c>
      <c r="C16" s="31"/>
      <c r="D16" s="31"/>
      <c r="E16" s="31">
        <v>2</v>
      </c>
      <c r="F16" s="31"/>
      <c r="G16" s="32">
        <v>3</v>
      </c>
      <c r="H16" s="32">
        <v>4</v>
      </c>
      <c r="I16" s="32">
        <v>5</v>
      </c>
      <c r="J16" s="32">
        <v>6</v>
      </c>
      <c r="K16" s="32">
        <v>7</v>
      </c>
      <c r="L16" s="33">
        <v>8</v>
      </c>
    </row>
    <row r="17" spans="2:12" ht="13.5" thickBot="1">
      <c r="B17" s="22"/>
      <c r="C17" s="23"/>
      <c r="D17" s="23"/>
      <c r="E17" s="23"/>
      <c r="F17" s="23"/>
      <c r="G17" s="24"/>
      <c r="H17" s="24"/>
      <c r="I17" s="24" t="s">
        <v>57</v>
      </c>
      <c r="J17" s="24" t="s">
        <v>58</v>
      </c>
      <c r="K17" s="24"/>
      <c r="L17" s="25" t="s">
        <v>59</v>
      </c>
    </row>
    <row r="18" spans="2:12" s="2" customFormat="1" ht="15.75" thickBot="1">
      <c r="B18" s="34">
        <v>1</v>
      </c>
      <c r="C18" s="35" t="s">
        <v>60</v>
      </c>
      <c r="D18" s="35"/>
      <c r="E18" s="35"/>
      <c r="F18" s="35"/>
      <c r="G18" s="36">
        <f>G39+G41</f>
        <v>127101.61000000002</v>
      </c>
      <c r="H18" s="34">
        <v>101303.62</v>
      </c>
      <c r="I18" s="37">
        <f>H18*15%</f>
        <v>15195.542999999998</v>
      </c>
      <c r="J18" s="37">
        <f>H18-I18</f>
        <v>86108.07699999999</v>
      </c>
      <c r="K18" s="37">
        <v>-144151.18</v>
      </c>
      <c r="L18" s="38">
        <f>J18-K18-G18</f>
        <v>103157.64699999997</v>
      </c>
    </row>
    <row r="19" spans="2:12" s="43" customFormat="1" ht="12.75">
      <c r="B19" s="39"/>
      <c r="C19" s="60" t="s">
        <v>338</v>
      </c>
      <c r="D19" s="40"/>
      <c r="E19" s="40"/>
      <c r="F19" s="40"/>
      <c r="G19" s="41"/>
      <c r="H19" s="40"/>
      <c r="I19" s="41"/>
      <c r="J19" s="41"/>
      <c r="K19" s="41"/>
      <c r="L19" s="42"/>
    </row>
    <row r="20" spans="2:12" s="56" customFormat="1" ht="12.75">
      <c r="B20" s="52">
        <v>1</v>
      </c>
      <c r="C20" s="53" t="s">
        <v>339</v>
      </c>
      <c r="D20" s="53"/>
      <c r="E20" s="53"/>
      <c r="F20" s="53"/>
      <c r="G20" s="54">
        <v>646.4</v>
      </c>
      <c r="H20" s="54"/>
      <c r="I20" s="54"/>
      <c r="J20" s="54"/>
      <c r="K20" s="54"/>
      <c r="L20" s="55"/>
    </row>
    <row r="21" spans="2:12" ht="12.75">
      <c r="B21" s="22">
        <v>2</v>
      </c>
      <c r="C21" s="61" t="s">
        <v>340</v>
      </c>
      <c r="D21" s="23"/>
      <c r="E21" s="23"/>
      <c r="F21" s="23"/>
      <c r="G21" s="24">
        <v>1258.04</v>
      </c>
      <c r="H21" s="24"/>
      <c r="I21" s="24"/>
      <c r="J21" s="24"/>
      <c r="K21" s="24"/>
      <c r="L21" s="25"/>
    </row>
    <row r="22" spans="2:12" s="43" customFormat="1" ht="12.75">
      <c r="B22" s="39"/>
      <c r="C22" s="60" t="s">
        <v>341</v>
      </c>
      <c r="D22" s="40"/>
      <c r="E22" s="40"/>
      <c r="F22" s="40"/>
      <c r="G22" s="41"/>
      <c r="H22" s="41"/>
      <c r="I22" s="41"/>
      <c r="J22" s="41"/>
      <c r="K22" s="41"/>
      <c r="L22" s="42"/>
    </row>
    <row r="23" spans="2:12" ht="12.75">
      <c r="B23" s="22">
        <v>1</v>
      </c>
      <c r="C23" s="61" t="s">
        <v>342</v>
      </c>
      <c r="D23" s="23"/>
      <c r="E23" s="23"/>
      <c r="F23" s="23"/>
      <c r="G23" s="24">
        <v>2329.12</v>
      </c>
      <c r="H23" s="24"/>
      <c r="I23" s="24"/>
      <c r="J23" s="24"/>
      <c r="K23" s="24"/>
      <c r="L23" s="25"/>
    </row>
    <row r="24" spans="2:12" s="43" customFormat="1" ht="12.75">
      <c r="B24" s="39"/>
      <c r="C24" s="40" t="s">
        <v>344</v>
      </c>
      <c r="D24" s="40"/>
      <c r="E24" s="40"/>
      <c r="F24" s="40"/>
      <c r="G24" s="41"/>
      <c r="H24" s="41"/>
      <c r="I24" s="41"/>
      <c r="J24" s="41"/>
      <c r="K24" s="41"/>
      <c r="L24" s="42"/>
    </row>
    <row r="25" spans="2:12" s="56" customFormat="1" ht="12.75">
      <c r="B25" s="52">
        <v>1</v>
      </c>
      <c r="C25" s="53" t="s">
        <v>345</v>
      </c>
      <c r="D25" s="53"/>
      <c r="E25" s="53"/>
      <c r="F25" s="53"/>
      <c r="G25" s="54">
        <v>8910.07</v>
      </c>
      <c r="H25" s="54"/>
      <c r="I25" s="54"/>
      <c r="J25" s="54"/>
      <c r="K25" s="54"/>
      <c r="L25" s="55"/>
    </row>
    <row r="26" spans="2:12" s="56" customFormat="1" ht="12.75">
      <c r="B26" s="52">
        <v>2</v>
      </c>
      <c r="C26" s="53" t="s">
        <v>346</v>
      </c>
      <c r="D26" s="53"/>
      <c r="E26" s="53"/>
      <c r="F26" s="53"/>
      <c r="G26" s="54">
        <v>849.95</v>
      </c>
      <c r="H26" s="53"/>
      <c r="I26" s="54"/>
      <c r="J26" s="54"/>
      <c r="K26" s="54"/>
      <c r="L26" s="55"/>
    </row>
    <row r="27" spans="2:12" s="43" customFormat="1" ht="12.75">
      <c r="B27" s="39"/>
      <c r="C27" s="40" t="s">
        <v>347</v>
      </c>
      <c r="D27" s="40"/>
      <c r="E27" s="40"/>
      <c r="F27" s="40"/>
      <c r="G27" s="41"/>
      <c r="H27" s="40"/>
      <c r="I27" s="41"/>
      <c r="J27" s="41"/>
      <c r="K27" s="41"/>
      <c r="L27" s="42"/>
    </row>
    <row r="28" spans="2:12" s="56" customFormat="1" ht="12.75">
      <c r="B28" s="52">
        <v>1</v>
      </c>
      <c r="C28" s="53" t="s">
        <v>348</v>
      </c>
      <c r="D28" s="53"/>
      <c r="E28" s="53"/>
      <c r="F28" s="53"/>
      <c r="G28" s="54">
        <v>2454.67</v>
      </c>
      <c r="H28" s="53"/>
      <c r="I28" s="54"/>
      <c r="J28" s="54"/>
      <c r="K28" s="54"/>
      <c r="L28" s="55"/>
    </row>
    <row r="29" spans="2:12" s="56" customFormat="1" ht="12.75">
      <c r="B29" s="52"/>
      <c r="C29" s="53" t="s">
        <v>349</v>
      </c>
      <c r="D29" s="53"/>
      <c r="E29" s="53"/>
      <c r="F29" s="53"/>
      <c r="G29" s="54"/>
      <c r="H29" s="53"/>
      <c r="I29" s="54"/>
      <c r="J29" s="54"/>
      <c r="K29" s="54"/>
      <c r="L29" s="55"/>
    </row>
    <row r="30" spans="2:12" s="56" customFormat="1" ht="12.75">
      <c r="B30" s="52">
        <v>2</v>
      </c>
      <c r="C30" s="53" t="s">
        <v>350</v>
      </c>
      <c r="D30" s="53"/>
      <c r="E30" s="53"/>
      <c r="F30" s="53"/>
      <c r="G30" s="54">
        <v>2994.54</v>
      </c>
      <c r="H30" s="53"/>
      <c r="I30" s="54"/>
      <c r="J30" s="54"/>
      <c r="K30" s="54"/>
      <c r="L30" s="55"/>
    </row>
    <row r="31" spans="2:12" s="43" customFormat="1" ht="12.75">
      <c r="B31" s="39"/>
      <c r="C31" s="40" t="s">
        <v>351</v>
      </c>
      <c r="D31" s="40"/>
      <c r="E31" s="40"/>
      <c r="F31" s="40"/>
      <c r="G31" s="41"/>
      <c r="H31" s="40"/>
      <c r="I31" s="41"/>
      <c r="J31" s="41"/>
      <c r="K31" s="41"/>
      <c r="L31" s="42"/>
    </row>
    <row r="32" spans="2:12" s="56" customFormat="1" ht="12.75">
      <c r="B32" s="52">
        <v>1</v>
      </c>
      <c r="C32" s="53" t="s">
        <v>352</v>
      </c>
      <c r="D32" s="53"/>
      <c r="E32" s="53"/>
      <c r="F32" s="53"/>
      <c r="G32" s="54">
        <v>7474.21</v>
      </c>
      <c r="H32" s="53"/>
      <c r="I32" s="54"/>
      <c r="J32" s="54"/>
      <c r="K32" s="54"/>
      <c r="L32" s="55"/>
    </row>
    <row r="33" spans="2:12" s="43" customFormat="1" ht="12.75">
      <c r="B33" s="39"/>
      <c r="C33" s="40" t="s">
        <v>353</v>
      </c>
      <c r="D33" s="40"/>
      <c r="E33" s="40"/>
      <c r="F33" s="40"/>
      <c r="G33" s="41"/>
      <c r="H33" s="40"/>
      <c r="I33" s="41"/>
      <c r="J33" s="41"/>
      <c r="K33" s="41"/>
      <c r="L33" s="42"/>
    </row>
    <row r="34" spans="2:12" s="56" customFormat="1" ht="12.75">
      <c r="B34" s="52">
        <v>1</v>
      </c>
      <c r="C34" s="53" t="s">
        <v>354</v>
      </c>
      <c r="D34" s="53"/>
      <c r="E34" s="53"/>
      <c r="F34" s="53"/>
      <c r="G34" s="54">
        <v>20444.36</v>
      </c>
      <c r="H34" s="53"/>
      <c r="I34" s="54"/>
      <c r="J34" s="54"/>
      <c r="K34" s="54"/>
      <c r="L34" s="55"/>
    </row>
    <row r="35" spans="2:12" s="43" customFormat="1" ht="12.75">
      <c r="B35" s="39"/>
      <c r="C35" s="40" t="s">
        <v>372</v>
      </c>
      <c r="D35" s="40"/>
      <c r="E35" s="40"/>
      <c r="F35" s="40"/>
      <c r="G35" s="41"/>
      <c r="H35" s="40"/>
      <c r="I35" s="41"/>
      <c r="J35" s="41"/>
      <c r="K35" s="41"/>
      <c r="L35" s="42"/>
    </row>
    <row r="36" spans="2:12" s="56" customFormat="1" ht="12.75">
      <c r="B36" s="52">
        <v>1</v>
      </c>
      <c r="C36" s="53" t="s">
        <v>373</v>
      </c>
      <c r="D36" s="53"/>
      <c r="E36" s="53"/>
      <c r="F36" s="53"/>
      <c r="G36" s="54">
        <v>3728.55</v>
      </c>
      <c r="H36" s="53"/>
      <c r="I36" s="54"/>
      <c r="J36" s="54"/>
      <c r="K36" s="54"/>
      <c r="L36" s="55"/>
    </row>
    <row r="37" spans="2:12" s="56" customFormat="1" ht="12.75">
      <c r="B37" s="52">
        <v>2</v>
      </c>
      <c r="C37" s="53" t="s">
        <v>374</v>
      </c>
      <c r="D37" s="53"/>
      <c r="E37" s="53"/>
      <c r="F37" s="53"/>
      <c r="G37" s="54">
        <v>11084.16</v>
      </c>
      <c r="H37" s="53"/>
      <c r="I37" s="54"/>
      <c r="J37" s="54"/>
      <c r="K37" s="54"/>
      <c r="L37" s="55"/>
    </row>
    <row r="38" spans="2:12" s="56" customFormat="1" ht="13.5" thickBot="1">
      <c r="B38" s="52"/>
      <c r="C38" s="53"/>
      <c r="D38" s="53"/>
      <c r="E38" s="53"/>
      <c r="F38" s="53"/>
      <c r="G38" s="124"/>
      <c r="H38" s="53"/>
      <c r="I38" s="54"/>
      <c r="J38" s="54"/>
      <c r="K38" s="54"/>
      <c r="L38" s="55"/>
    </row>
    <row r="39" spans="2:12" s="43" customFormat="1" ht="15.75" thickBot="1">
      <c r="B39" s="39"/>
      <c r="C39" s="40" t="s">
        <v>83</v>
      </c>
      <c r="D39" s="40"/>
      <c r="E39" s="40"/>
      <c r="F39" s="40"/>
      <c r="G39" s="73">
        <f>SUM(G20:G38)</f>
        <v>62174.07000000001</v>
      </c>
      <c r="H39" s="40"/>
      <c r="I39" s="41"/>
      <c r="J39" s="41"/>
      <c r="K39" s="41"/>
      <c r="L39" s="42"/>
    </row>
    <row r="40" spans="2:12" s="56" customFormat="1" ht="13.5" thickBot="1">
      <c r="B40" s="52"/>
      <c r="C40" s="53"/>
      <c r="D40" s="53"/>
      <c r="E40" s="53"/>
      <c r="F40" s="53"/>
      <c r="G40" s="54"/>
      <c r="H40" s="54"/>
      <c r="I40" s="54"/>
      <c r="J40" s="54"/>
      <c r="K40" s="54"/>
      <c r="L40" s="55"/>
    </row>
    <row r="41" spans="2:12" s="2" customFormat="1" ht="15.75" thickBot="1">
      <c r="B41" s="34"/>
      <c r="C41" s="111" t="s">
        <v>343</v>
      </c>
      <c r="D41" s="35"/>
      <c r="E41" s="111"/>
      <c r="F41" s="35"/>
      <c r="G41" s="73">
        <f>SUM(G42:G54)</f>
        <v>64927.54</v>
      </c>
      <c r="H41" s="35"/>
      <c r="I41" s="46"/>
      <c r="J41" s="46"/>
      <c r="K41" s="46"/>
      <c r="L41" s="47"/>
    </row>
    <row r="42" spans="2:12" s="43" customFormat="1" ht="12.75">
      <c r="B42" s="39" t="s">
        <v>331</v>
      </c>
      <c r="C42" s="43" t="s">
        <v>75</v>
      </c>
      <c r="D42" s="40"/>
      <c r="E42" s="40"/>
      <c r="F42" s="40"/>
      <c r="G42" s="114">
        <v>6600</v>
      </c>
      <c r="H42" s="41"/>
      <c r="I42" s="41"/>
      <c r="J42" s="41"/>
      <c r="K42" s="41"/>
      <c r="L42" s="42"/>
    </row>
    <row r="43" spans="2:12" s="43" customFormat="1" ht="12.75">
      <c r="B43" s="39"/>
      <c r="C43" s="43" t="s">
        <v>76</v>
      </c>
      <c r="D43" s="40"/>
      <c r="E43" s="40"/>
      <c r="F43" s="40"/>
      <c r="G43" s="41"/>
      <c r="H43" s="41"/>
      <c r="I43" s="41"/>
      <c r="J43" s="41"/>
      <c r="K43" s="41"/>
      <c r="L43" s="42"/>
    </row>
    <row r="44" spans="2:12" s="43" customFormat="1" ht="12.75">
      <c r="B44" s="39"/>
      <c r="C44" s="43" t="s">
        <v>64</v>
      </c>
      <c r="D44" s="40"/>
      <c r="E44" s="40"/>
      <c r="F44" s="40"/>
      <c r="G44" s="41">
        <v>6600</v>
      </c>
      <c r="H44" s="41"/>
      <c r="I44" s="41"/>
      <c r="J44" s="41"/>
      <c r="K44" s="41"/>
      <c r="L44" s="42"/>
    </row>
    <row r="45" spans="2:12" s="43" customFormat="1" ht="12.75">
      <c r="B45" s="39"/>
      <c r="C45" s="43" t="s">
        <v>65</v>
      </c>
      <c r="D45" s="40"/>
      <c r="E45" s="40"/>
      <c r="F45" s="40"/>
      <c r="G45" s="41">
        <v>19800</v>
      </c>
      <c r="H45" s="41"/>
      <c r="I45" s="41"/>
      <c r="J45" s="41"/>
      <c r="K45" s="41"/>
      <c r="L45" s="42"/>
    </row>
    <row r="46" spans="2:12" s="43" customFormat="1" ht="12.75">
      <c r="B46" s="39"/>
      <c r="C46" s="43" t="s">
        <v>66</v>
      </c>
      <c r="D46" s="40"/>
      <c r="E46" s="40"/>
      <c r="F46" s="40"/>
      <c r="G46" s="41">
        <v>19800</v>
      </c>
      <c r="H46" s="41"/>
      <c r="I46" s="41"/>
      <c r="J46" s="41"/>
      <c r="K46" s="41"/>
      <c r="L46" s="42"/>
    </row>
    <row r="47" spans="2:12" s="43" customFormat="1" ht="12.75">
      <c r="B47" s="39"/>
      <c r="C47" s="43" t="s">
        <v>67</v>
      </c>
      <c r="D47" s="40"/>
      <c r="E47" s="40"/>
      <c r="F47" s="40"/>
      <c r="G47" s="41">
        <v>29700</v>
      </c>
      <c r="H47" s="41"/>
      <c r="I47" s="41"/>
      <c r="J47" s="41"/>
      <c r="K47" s="41"/>
      <c r="L47" s="42"/>
    </row>
    <row r="48" spans="2:12" s="43" customFormat="1" ht="12.75">
      <c r="B48" s="39"/>
      <c r="C48" s="40" t="s">
        <v>68</v>
      </c>
      <c r="D48" s="40"/>
      <c r="E48" s="40"/>
      <c r="F48" s="40"/>
      <c r="G48" s="41"/>
      <c r="H48" s="41"/>
      <c r="I48" s="41"/>
      <c r="J48" s="41"/>
      <c r="K48" s="41"/>
      <c r="L48" s="42"/>
    </row>
    <row r="49" spans="2:12" s="43" customFormat="1" ht="12.75">
      <c r="B49" s="39"/>
      <c r="C49" s="40" t="s">
        <v>69</v>
      </c>
      <c r="D49" s="40"/>
      <c r="E49" s="40"/>
      <c r="F49" s="40"/>
      <c r="G49" s="41"/>
      <c r="H49" s="41"/>
      <c r="I49" s="41"/>
      <c r="J49" s="41"/>
      <c r="K49" s="41"/>
      <c r="L49" s="42"/>
    </row>
    <row r="50" spans="2:12" s="43" customFormat="1" ht="12.75">
      <c r="B50" s="39"/>
      <c r="C50" s="43" t="s">
        <v>70</v>
      </c>
      <c r="D50" s="40"/>
      <c r="E50" s="40"/>
      <c r="F50" s="40"/>
      <c r="G50" s="41"/>
      <c r="H50" s="41"/>
      <c r="I50" s="41"/>
      <c r="J50" s="41"/>
      <c r="K50" s="41"/>
      <c r="L50" s="42"/>
    </row>
    <row r="51" spans="2:12" s="43" customFormat="1" ht="12.75">
      <c r="B51" s="39"/>
      <c r="C51" s="43" t="s">
        <v>71</v>
      </c>
      <c r="D51" s="40"/>
      <c r="E51" s="40"/>
      <c r="F51" s="40"/>
      <c r="G51" s="41"/>
      <c r="H51" s="41"/>
      <c r="I51" s="41"/>
      <c r="J51" s="41"/>
      <c r="K51" s="41"/>
      <c r="L51" s="42"/>
    </row>
    <row r="52" spans="2:12" s="43" customFormat="1" ht="12.75">
      <c r="B52" s="39"/>
      <c r="C52" s="43" t="s">
        <v>72</v>
      </c>
      <c r="D52" s="40"/>
      <c r="E52" s="40"/>
      <c r="F52" s="40"/>
      <c r="G52" s="41"/>
      <c r="H52" s="41"/>
      <c r="I52" s="41"/>
      <c r="J52" s="41"/>
      <c r="K52" s="41"/>
      <c r="L52" s="42"/>
    </row>
    <row r="53" spans="2:12" s="43" customFormat="1" ht="12.75">
      <c r="B53" s="39"/>
      <c r="D53" s="40"/>
      <c r="E53" s="40"/>
      <c r="F53" s="40"/>
      <c r="G53" s="41"/>
      <c r="H53" s="41"/>
      <c r="I53" s="41"/>
      <c r="J53" s="41"/>
      <c r="K53" s="41"/>
      <c r="L53" s="42"/>
    </row>
    <row r="54" spans="2:12" s="43" customFormat="1" ht="12.75">
      <c r="B54" s="39"/>
      <c r="C54" s="40" t="s">
        <v>356</v>
      </c>
      <c r="D54" s="40"/>
      <c r="E54" s="40"/>
      <c r="F54" s="40"/>
      <c r="G54" s="41">
        <v>-17572.46</v>
      </c>
      <c r="H54" s="41"/>
      <c r="I54" s="41"/>
      <c r="J54" s="41"/>
      <c r="K54" s="41"/>
      <c r="L54" s="42"/>
    </row>
    <row r="55" spans="2:12" s="43" customFormat="1" ht="12.75">
      <c r="B55" s="39"/>
      <c r="C55" s="40" t="s">
        <v>355</v>
      </c>
      <c r="D55" s="40"/>
      <c r="E55" s="40"/>
      <c r="F55" s="40"/>
      <c r="G55" s="41"/>
      <c r="H55" s="41"/>
      <c r="I55" s="41"/>
      <c r="J55" s="41"/>
      <c r="K55" s="41"/>
      <c r="L55" s="42"/>
    </row>
    <row r="56" spans="2:12" ht="13.5" thickBot="1">
      <c r="B56" s="22"/>
      <c r="C56" s="23"/>
      <c r="D56" s="23"/>
      <c r="E56" s="23"/>
      <c r="F56" s="23"/>
      <c r="G56" s="24"/>
      <c r="H56" s="24"/>
      <c r="I56" s="24"/>
      <c r="J56" s="24"/>
      <c r="K56" s="24"/>
      <c r="L56" s="25"/>
    </row>
    <row r="57" spans="2:12" s="2" customFormat="1" ht="15.75" thickBot="1">
      <c r="B57" s="34">
        <v>2</v>
      </c>
      <c r="C57" s="35" t="s">
        <v>61</v>
      </c>
      <c r="D57" s="35"/>
      <c r="E57" s="35"/>
      <c r="F57" s="35"/>
      <c r="G57" s="36">
        <f>G93+G95+G109</f>
        <v>105219.73</v>
      </c>
      <c r="H57" s="35">
        <v>39775.72</v>
      </c>
      <c r="I57" s="44">
        <f>H57*15%</f>
        <v>5966.358</v>
      </c>
      <c r="J57" s="37">
        <f>H57-I57</f>
        <v>33809.362</v>
      </c>
      <c r="K57" s="45">
        <v>149268.08</v>
      </c>
      <c r="L57" s="38">
        <f>J57-K57-G57</f>
        <v>-220678.44799999997</v>
      </c>
    </row>
    <row r="58" spans="2:12" s="43" customFormat="1" ht="12.75">
      <c r="B58" s="39"/>
      <c r="C58" s="60" t="s">
        <v>338</v>
      </c>
      <c r="D58" s="40"/>
      <c r="E58" s="40"/>
      <c r="F58" s="40"/>
      <c r="G58" s="41"/>
      <c r="H58" s="40"/>
      <c r="I58" s="41"/>
      <c r="J58" s="41"/>
      <c r="K58" s="41"/>
      <c r="L58" s="42"/>
    </row>
    <row r="59" spans="2:12" ht="12.75">
      <c r="B59" s="22">
        <v>1</v>
      </c>
      <c r="C59" s="61" t="s">
        <v>327</v>
      </c>
      <c r="D59" s="23"/>
      <c r="E59" s="23"/>
      <c r="F59" s="23"/>
      <c r="G59" s="24">
        <v>1800</v>
      </c>
      <c r="H59" s="23"/>
      <c r="I59" s="24"/>
      <c r="J59" s="24"/>
      <c r="K59" s="24"/>
      <c r="L59" s="25"/>
    </row>
    <row r="60" spans="2:12" s="43" customFormat="1" ht="12.75">
      <c r="B60" s="39"/>
      <c r="C60" s="60" t="s">
        <v>341</v>
      </c>
      <c r="D60" s="40"/>
      <c r="E60" s="40"/>
      <c r="F60" s="40"/>
      <c r="G60" s="41"/>
      <c r="H60" s="41"/>
      <c r="I60" s="41"/>
      <c r="J60" s="41"/>
      <c r="K60" s="41"/>
      <c r="L60" s="42"/>
    </row>
    <row r="61" spans="2:12" s="56" customFormat="1" ht="12.75">
      <c r="B61" s="52">
        <v>1</v>
      </c>
      <c r="C61" s="53" t="s">
        <v>327</v>
      </c>
      <c r="D61" s="53"/>
      <c r="E61" s="53"/>
      <c r="F61" s="53"/>
      <c r="G61" s="87">
        <v>1800</v>
      </c>
      <c r="H61" s="54"/>
      <c r="I61" s="91"/>
      <c r="J61" s="54"/>
      <c r="K61" s="54"/>
      <c r="L61" s="55"/>
    </row>
    <row r="62" spans="2:12" s="43" customFormat="1" ht="12.75">
      <c r="B62" s="39"/>
      <c r="C62" s="40" t="s">
        <v>344</v>
      </c>
      <c r="D62" s="40"/>
      <c r="E62" s="40"/>
      <c r="F62" s="40"/>
      <c r="G62" s="41"/>
      <c r="H62" s="41"/>
      <c r="I62" s="41"/>
      <c r="J62" s="41"/>
      <c r="K62" s="41"/>
      <c r="L62" s="42"/>
    </row>
    <row r="63" spans="2:12" ht="12.75">
      <c r="B63" s="22">
        <v>1</v>
      </c>
      <c r="C63" s="61" t="s">
        <v>327</v>
      </c>
      <c r="D63" s="23"/>
      <c r="E63" s="23"/>
      <c r="F63" s="23"/>
      <c r="G63" s="24">
        <v>2700</v>
      </c>
      <c r="H63" s="23"/>
      <c r="I63" s="24"/>
      <c r="J63" s="24"/>
      <c r="K63" s="24"/>
      <c r="L63" s="25"/>
    </row>
    <row r="64" spans="1:12" s="43" customFormat="1" ht="12.75">
      <c r="A64" s="43" t="s">
        <v>387</v>
      </c>
      <c r="B64" s="39"/>
      <c r="C64" s="40" t="s">
        <v>344</v>
      </c>
      <c r="D64" s="40"/>
      <c r="E64" s="40"/>
      <c r="F64" s="40"/>
      <c r="G64" s="41"/>
      <c r="H64" s="41"/>
      <c r="I64" s="41"/>
      <c r="J64" s="41"/>
      <c r="K64" s="41"/>
      <c r="L64" s="42"/>
    </row>
    <row r="65" spans="2:12" ht="12.75">
      <c r="B65" s="22">
        <v>1</v>
      </c>
      <c r="C65" s="61" t="s">
        <v>388</v>
      </c>
      <c r="D65" s="23"/>
      <c r="E65" s="23"/>
      <c r="F65" s="23"/>
      <c r="G65" s="24"/>
      <c r="H65" s="83"/>
      <c r="I65" s="24"/>
      <c r="J65" s="24"/>
      <c r="K65" s="24"/>
      <c r="L65" s="25"/>
    </row>
    <row r="66" spans="2:12" ht="12.75">
      <c r="B66" s="22"/>
      <c r="C66" s="61" t="s">
        <v>389</v>
      </c>
      <c r="D66" s="23"/>
      <c r="E66" s="23"/>
      <c r="F66" s="23"/>
      <c r="G66" s="24"/>
      <c r="H66" s="83"/>
      <c r="I66" s="24"/>
      <c r="J66" s="24"/>
      <c r="K66" s="24"/>
      <c r="L66" s="25"/>
    </row>
    <row r="67" spans="2:12" ht="12.75">
      <c r="B67" s="22"/>
      <c r="C67" s="61" t="s">
        <v>390</v>
      </c>
      <c r="D67" s="23"/>
      <c r="E67" s="23"/>
      <c r="F67" s="23"/>
      <c r="G67" s="24">
        <v>23172.45</v>
      </c>
      <c r="H67" s="83"/>
      <c r="I67" s="24"/>
      <c r="J67" s="24"/>
      <c r="K67" s="24"/>
      <c r="L67" s="25"/>
    </row>
    <row r="68" spans="2:12" ht="12.75">
      <c r="B68" s="22"/>
      <c r="C68" s="61" t="s">
        <v>391</v>
      </c>
      <c r="D68" s="23"/>
      <c r="E68" s="23"/>
      <c r="F68" s="23"/>
      <c r="G68" s="24">
        <v>9283.65</v>
      </c>
      <c r="H68" s="23"/>
      <c r="I68" s="24"/>
      <c r="J68" s="24"/>
      <c r="K68" s="24"/>
      <c r="L68" s="25"/>
    </row>
    <row r="69" spans="2:12" s="43" customFormat="1" ht="12.75">
      <c r="B69" s="39"/>
      <c r="C69" s="60" t="s">
        <v>358</v>
      </c>
      <c r="D69" s="40"/>
      <c r="E69" s="40"/>
      <c r="F69" s="40"/>
      <c r="G69" s="41"/>
      <c r="H69" s="40"/>
      <c r="I69" s="41"/>
      <c r="J69" s="41"/>
      <c r="K69" s="41"/>
      <c r="L69" s="42"/>
    </row>
    <row r="70" spans="2:12" s="56" customFormat="1" ht="12.75">
      <c r="B70" s="52">
        <v>1</v>
      </c>
      <c r="C70" s="53" t="s">
        <v>359</v>
      </c>
      <c r="D70" s="53"/>
      <c r="E70" s="53"/>
      <c r="F70" s="53"/>
      <c r="G70" s="54">
        <v>1942.21</v>
      </c>
      <c r="H70" s="53"/>
      <c r="I70" s="54"/>
      <c r="J70" s="54"/>
      <c r="K70" s="54"/>
      <c r="L70" s="55"/>
    </row>
    <row r="71" spans="2:12" s="56" customFormat="1" ht="12.75">
      <c r="B71" s="52">
        <v>2</v>
      </c>
      <c r="C71" s="53" t="s">
        <v>360</v>
      </c>
      <c r="D71" s="53"/>
      <c r="E71" s="53"/>
      <c r="F71" s="53"/>
      <c r="G71" s="54">
        <v>3359.41</v>
      </c>
      <c r="H71" s="53"/>
      <c r="I71" s="54"/>
      <c r="J71" s="54"/>
      <c r="K71" s="54"/>
      <c r="L71" s="55"/>
    </row>
    <row r="72" spans="2:12" s="56" customFormat="1" ht="12.75">
      <c r="B72" s="52">
        <v>3</v>
      </c>
      <c r="C72" s="53" t="s">
        <v>320</v>
      </c>
      <c r="D72" s="53"/>
      <c r="E72" s="53"/>
      <c r="F72" s="53"/>
      <c r="G72" s="54">
        <v>2575.94</v>
      </c>
      <c r="H72" s="53"/>
      <c r="I72" s="54"/>
      <c r="J72" s="54"/>
      <c r="K72" s="54"/>
      <c r="L72" s="55"/>
    </row>
    <row r="73" spans="2:12" s="56" customFormat="1" ht="12.75">
      <c r="B73" s="52">
        <v>4</v>
      </c>
      <c r="C73" s="53" t="s">
        <v>361</v>
      </c>
      <c r="D73" s="53"/>
      <c r="E73" s="53"/>
      <c r="F73" s="53"/>
      <c r="G73" s="54">
        <v>5371.39</v>
      </c>
      <c r="H73" s="53"/>
      <c r="I73" s="54"/>
      <c r="J73" s="54"/>
      <c r="K73" s="54"/>
      <c r="L73" s="55"/>
    </row>
    <row r="74" spans="2:12" s="56" customFormat="1" ht="12.75">
      <c r="B74" s="52"/>
      <c r="C74" s="53" t="s">
        <v>362</v>
      </c>
      <c r="D74" s="53"/>
      <c r="E74" s="53"/>
      <c r="F74" s="53"/>
      <c r="G74" s="54"/>
      <c r="H74" s="53"/>
      <c r="I74" s="54"/>
      <c r="J74" s="54"/>
      <c r="K74" s="54"/>
      <c r="L74" s="55"/>
    </row>
    <row r="75" spans="2:12" s="56" customFormat="1" ht="12.75">
      <c r="B75" s="52">
        <v>5</v>
      </c>
      <c r="C75" s="53" t="s">
        <v>363</v>
      </c>
      <c r="D75" s="53"/>
      <c r="E75" s="53"/>
      <c r="F75" s="53"/>
      <c r="G75" s="54">
        <v>5030.65</v>
      </c>
      <c r="H75" s="53"/>
      <c r="I75" s="54"/>
      <c r="J75" s="54"/>
      <c r="K75" s="54"/>
      <c r="L75" s="55"/>
    </row>
    <row r="76" spans="2:12" s="56" customFormat="1" ht="12.75">
      <c r="B76" s="52"/>
      <c r="C76" s="53" t="s">
        <v>364</v>
      </c>
      <c r="D76" s="53"/>
      <c r="E76" s="53"/>
      <c r="F76" s="53"/>
      <c r="G76" s="54"/>
      <c r="H76" s="53"/>
      <c r="I76" s="54"/>
      <c r="J76" s="54"/>
      <c r="K76" s="54"/>
      <c r="L76" s="55"/>
    </row>
    <row r="77" spans="2:12" s="43" customFormat="1" ht="12.75">
      <c r="B77" s="39"/>
      <c r="C77" s="60" t="s">
        <v>357</v>
      </c>
      <c r="D77" s="40"/>
      <c r="E77" s="40"/>
      <c r="F77" s="40"/>
      <c r="G77" s="41"/>
      <c r="H77" s="41"/>
      <c r="I77" s="41"/>
      <c r="J77" s="41"/>
      <c r="K77" s="41"/>
      <c r="L77" s="42"/>
    </row>
    <row r="78" spans="2:12" s="56" customFormat="1" ht="12.75">
      <c r="B78" s="52">
        <v>1</v>
      </c>
      <c r="C78" s="53" t="s">
        <v>165</v>
      </c>
      <c r="D78" s="53"/>
      <c r="E78" s="53"/>
      <c r="F78" s="53"/>
      <c r="G78" s="54">
        <v>4388.05</v>
      </c>
      <c r="H78" s="54"/>
      <c r="I78" s="54"/>
      <c r="J78" s="54"/>
      <c r="K78" s="54"/>
      <c r="L78" s="55"/>
    </row>
    <row r="79" spans="2:12" s="56" customFormat="1" ht="12.75">
      <c r="B79" s="52">
        <v>2</v>
      </c>
      <c r="C79" s="53" t="s">
        <v>365</v>
      </c>
      <c r="D79" s="53"/>
      <c r="E79" s="53"/>
      <c r="F79" s="53"/>
      <c r="G79" s="54">
        <v>2800.4</v>
      </c>
      <c r="H79" s="54"/>
      <c r="I79" s="54"/>
      <c r="J79" s="54"/>
      <c r="K79" s="54"/>
      <c r="L79" s="55"/>
    </row>
    <row r="80" spans="2:12" s="43" customFormat="1" ht="12.75">
      <c r="B80" s="39"/>
      <c r="C80" s="40" t="s">
        <v>366</v>
      </c>
      <c r="D80" s="40"/>
      <c r="E80" s="40"/>
      <c r="F80" s="40"/>
      <c r="G80" s="41"/>
      <c r="H80" s="41"/>
      <c r="I80" s="41"/>
      <c r="J80" s="41"/>
      <c r="K80" s="41"/>
      <c r="L80" s="42"/>
    </row>
    <row r="81" spans="2:12" s="56" customFormat="1" ht="12.75">
      <c r="B81" s="52">
        <v>1</v>
      </c>
      <c r="C81" s="53" t="s">
        <v>367</v>
      </c>
      <c r="D81" s="53"/>
      <c r="E81" s="53"/>
      <c r="F81" s="53"/>
      <c r="G81" s="54">
        <v>968.72</v>
      </c>
      <c r="H81" s="54"/>
      <c r="I81" s="54"/>
      <c r="J81" s="54"/>
      <c r="K81" s="54"/>
      <c r="L81" s="55"/>
    </row>
    <row r="82" spans="2:12" s="43" customFormat="1" ht="12.75">
      <c r="B82" s="39"/>
      <c r="C82" s="40" t="s">
        <v>368</v>
      </c>
      <c r="D82" s="40"/>
      <c r="E82" s="40"/>
      <c r="F82" s="40"/>
      <c r="G82" s="41"/>
      <c r="H82" s="41"/>
      <c r="I82" s="41"/>
      <c r="J82" s="41"/>
      <c r="K82" s="41"/>
      <c r="L82" s="42"/>
    </row>
    <row r="83" spans="2:12" s="56" customFormat="1" ht="12.75">
      <c r="B83" s="52">
        <v>1</v>
      </c>
      <c r="C83" s="53" t="s">
        <v>369</v>
      </c>
      <c r="D83" s="53"/>
      <c r="E83" s="53"/>
      <c r="F83" s="53"/>
      <c r="G83" s="54">
        <v>1493.2</v>
      </c>
      <c r="H83" s="54"/>
      <c r="I83" s="54"/>
      <c r="J83" s="54"/>
      <c r="K83" s="54"/>
      <c r="L83" s="55"/>
    </row>
    <row r="84" spans="2:12" s="56" customFormat="1" ht="12.75">
      <c r="B84" s="52">
        <v>2</v>
      </c>
      <c r="C84" s="53" t="s">
        <v>370</v>
      </c>
      <c r="D84" s="53"/>
      <c r="E84" s="53"/>
      <c r="F84" s="53"/>
      <c r="G84" s="54">
        <v>350.03</v>
      </c>
      <c r="H84" s="54"/>
      <c r="I84" s="54"/>
      <c r="J84" s="54"/>
      <c r="K84" s="54"/>
      <c r="L84" s="55"/>
    </row>
    <row r="85" spans="2:12" s="56" customFormat="1" ht="12.75">
      <c r="B85" s="52">
        <v>3</v>
      </c>
      <c r="C85" s="53" t="s">
        <v>371</v>
      </c>
      <c r="D85" s="53"/>
      <c r="E85" s="53"/>
      <c r="F85" s="53"/>
      <c r="G85" s="54">
        <v>1119.9</v>
      </c>
      <c r="H85" s="54"/>
      <c r="I85" s="54"/>
      <c r="J85" s="54"/>
      <c r="K85" s="54"/>
      <c r="L85" s="55"/>
    </row>
    <row r="86" spans="2:12" s="43" customFormat="1" ht="12.75">
      <c r="B86" s="39"/>
      <c r="C86" s="40" t="s">
        <v>372</v>
      </c>
      <c r="D86" s="40"/>
      <c r="E86" s="40"/>
      <c r="F86" s="40"/>
      <c r="G86" s="41"/>
      <c r="H86" s="41"/>
      <c r="I86" s="41"/>
      <c r="J86" s="41"/>
      <c r="K86" s="41"/>
      <c r="L86" s="42"/>
    </row>
    <row r="87" spans="2:12" s="56" customFormat="1" ht="12.75">
      <c r="B87" s="52">
        <v>1</v>
      </c>
      <c r="C87" s="53" t="s">
        <v>241</v>
      </c>
      <c r="D87" s="53"/>
      <c r="E87" s="53"/>
      <c r="F87" s="53"/>
      <c r="G87" s="54">
        <v>1736.02</v>
      </c>
      <c r="H87" s="54"/>
      <c r="I87" s="54"/>
      <c r="J87" s="54"/>
      <c r="K87" s="54"/>
      <c r="L87" s="55"/>
    </row>
    <row r="88" spans="2:12" s="56" customFormat="1" ht="12.75">
      <c r="B88" s="52"/>
      <c r="C88" s="53"/>
      <c r="D88" s="53"/>
      <c r="E88" s="53"/>
      <c r="F88" s="53"/>
      <c r="G88" s="54"/>
      <c r="H88" s="54"/>
      <c r="I88" s="54"/>
      <c r="J88" s="54"/>
      <c r="K88" s="54"/>
      <c r="L88" s="55"/>
    </row>
    <row r="89" spans="2:12" s="56" customFormat="1" ht="12.75">
      <c r="B89" s="52"/>
      <c r="C89" s="53" t="s">
        <v>311</v>
      </c>
      <c r="D89" s="53"/>
      <c r="E89" s="53"/>
      <c r="F89" s="53"/>
      <c r="G89" s="125">
        <v>4868.67</v>
      </c>
      <c r="H89" s="54"/>
      <c r="I89" s="54"/>
      <c r="J89" s="54"/>
      <c r="K89" s="54"/>
      <c r="L89" s="55"/>
    </row>
    <row r="90" spans="2:12" s="56" customFormat="1" ht="12.75">
      <c r="B90" s="52"/>
      <c r="C90" s="53" t="s">
        <v>312</v>
      </c>
      <c r="D90" s="53"/>
      <c r="E90" s="53"/>
      <c r="F90" s="53"/>
      <c r="G90" s="54"/>
      <c r="H90" s="53"/>
      <c r="I90" s="54"/>
      <c r="J90" s="54"/>
      <c r="K90" s="54"/>
      <c r="L90" s="55"/>
    </row>
    <row r="91" spans="2:12" s="56" customFormat="1" ht="12.75">
      <c r="B91" s="52"/>
      <c r="C91" s="53" t="s">
        <v>313</v>
      </c>
      <c r="D91" s="53"/>
      <c r="E91" s="53"/>
      <c r="F91" s="53"/>
      <c r="G91" s="54"/>
      <c r="H91" s="53"/>
      <c r="I91" s="54"/>
      <c r="J91" s="54"/>
      <c r="K91" s="54"/>
      <c r="L91" s="55"/>
    </row>
    <row r="92" spans="2:12" s="56" customFormat="1" ht="13.5" thickBot="1">
      <c r="B92" s="52"/>
      <c r="C92" s="61"/>
      <c r="D92" s="53"/>
      <c r="E92" s="53"/>
      <c r="F92" s="53"/>
      <c r="G92" s="54"/>
      <c r="H92" s="54"/>
      <c r="I92" s="54"/>
      <c r="J92" s="54"/>
      <c r="K92" s="54"/>
      <c r="L92" s="55"/>
    </row>
    <row r="93" spans="2:12" s="43" customFormat="1" ht="15.75" thickBot="1">
      <c r="B93" s="39"/>
      <c r="C93" s="40" t="s">
        <v>83</v>
      </c>
      <c r="D93" s="40"/>
      <c r="E93" s="40"/>
      <c r="F93" s="40"/>
      <c r="G93" s="73">
        <f>SUM(G58:G92)</f>
        <v>74760.69</v>
      </c>
      <c r="H93" s="40"/>
      <c r="I93" s="41"/>
      <c r="J93" s="41"/>
      <c r="K93" s="41"/>
      <c r="L93" s="42"/>
    </row>
    <row r="94" spans="2:12" ht="13.5" thickBot="1">
      <c r="B94" s="22"/>
      <c r="C94" s="23"/>
      <c r="D94" s="23"/>
      <c r="E94" s="23"/>
      <c r="F94" s="23"/>
      <c r="G94" s="28"/>
      <c r="H94" s="23"/>
      <c r="I94" s="24"/>
      <c r="J94" s="24"/>
      <c r="K94" s="24"/>
      <c r="L94" s="25"/>
    </row>
    <row r="95" spans="2:12" s="2" customFormat="1" ht="15.75" thickBot="1">
      <c r="B95" s="34"/>
      <c r="C95" s="35" t="s">
        <v>268</v>
      </c>
      <c r="D95" s="35"/>
      <c r="E95" s="111" t="s">
        <v>269</v>
      </c>
      <c r="F95" s="35"/>
      <c r="G95" s="73">
        <f>SUM(G96:G108)</f>
        <v>28031.640000000003</v>
      </c>
      <c r="H95" s="35"/>
      <c r="I95" s="46"/>
      <c r="J95" s="46"/>
      <c r="K95" s="46"/>
      <c r="L95" s="47"/>
    </row>
    <row r="96" spans="2:12" s="2" customFormat="1" ht="15">
      <c r="B96" s="39" t="s">
        <v>331</v>
      </c>
      <c r="C96" s="43" t="s">
        <v>74</v>
      </c>
      <c r="D96" s="13"/>
      <c r="E96" s="13"/>
      <c r="F96" s="13"/>
      <c r="G96" s="112">
        <v>2910.97</v>
      </c>
      <c r="H96" s="13"/>
      <c r="I96" s="97"/>
      <c r="J96" s="97"/>
      <c r="K96" s="97"/>
      <c r="L96" s="113"/>
    </row>
    <row r="97" spans="2:12" s="2" customFormat="1" ht="15">
      <c r="B97" s="62"/>
      <c r="C97" s="43" t="s">
        <v>75</v>
      </c>
      <c r="D97" s="13"/>
      <c r="E97" s="13"/>
      <c r="F97" s="13"/>
      <c r="G97" s="114">
        <v>1874.59</v>
      </c>
      <c r="H97" s="13"/>
      <c r="I97" s="97"/>
      <c r="J97" s="97"/>
      <c r="K97" s="97"/>
      <c r="L97" s="113"/>
    </row>
    <row r="98" spans="2:12" s="43" customFormat="1" ht="12.75">
      <c r="B98" s="39"/>
      <c r="C98" s="43" t="s">
        <v>76</v>
      </c>
      <c r="D98" s="40"/>
      <c r="E98" s="40"/>
      <c r="F98" s="40"/>
      <c r="G98" s="41">
        <v>2313.61</v>
      </c>
      <c r="H98" s="41"/>
      <c r="I98" s="41"/>
      <c r="J98" s="41"/>
      <c r="K98" s="41"/>
      <c r="L98" s="42"/>
    </row>
    <row r="99" spans="2:12" s="43" customFormat="1" ht="12.75">
      <c r="B99" s="39"/>
      <c r="C99" s="43" t="s">
        <v>64</v>
      </c>
      <c r="D99" s="40"/>
      <c r="E99" s="40"/>
      <c r="F99" s="40"/>
      <c r="G99" s="41">
        <v>2334.47</v>
      </c>
      <c r="H99" s="41"/>
      <c r="I99" s="41"/>
      <c r="J99" s="41"/>
      <c r="K99" s="41"/>
      <c r="L99" s="42"/>
    </row>
    <row r="100" spans="2:12" s="43" customFormat="1" ht="12.75">
      <c r="B100" s="39"/>
      <c r="C100" s="43" t="s">
        <v>65</v>
      </c>
      <c r="D100" s="40"/>
      <c r="E100" s="40"/>
      <c r="F100" s="40"/>
      <c r="G100" s="41">
        <v>2453.94</v>
      </c>
      <c r="H100" s="41"/>
      <c r="I100" s="41"/>
      <c r="J100" s="41"/>
      <c r="K100" s="41"/>
      <c r="L100" s="42"/>
    </row>
    <row r="101" spans="2:12" s="43" customFormat="1" ht="12.75">
      <c r="B101" s="39"/>
      <c r="C101" s="43" t="s">
        <v>66</v>
      </c>
      <c r="D101" s="40"/>
      <c r="E101" s="40"/>
      <c r="F101" s="40"/>
      <c r="G101" s="41">
        <v>2108.8</v>
      </c>
      <c r="H101" s="41"/>
      <c r="I101" s="41"/>
      <c r="J101" s="41"/>
      <c r="K101" s="41"/>
      <c r="L101" s="42"/>
    </row>
    <row r="102" spans="2:12" s="43" customFormat="1" ht="12.75">
      <c r="B102" s="39"/>
      <c r="C102" s="43" t="s">
        <v>67</v>
      </c>
      <c r="D102" s="40"/>
      <c r="E102" s="40"/>
      <c r="F102" s="40"/>
      <c r="G102" s="41">
        <v>2492.82</v>
      </c>
      <c r="H102" s="41"/>
      <c r="I102" s="41"/>
      <c r="J102" s="41"/>
      <c r="K102" s="41"/>
      <c r="L102" s="42"/>
    </row>
    <row r="103" spans="2:12" s="43" customFormat="1" ht="12.75">
      <c r="B103" s="39"/>
      <c r="C103" s="40" t="s">
        <v>68</v>
      </c>
      <c r="D103" s="40"/>
      <c r="E103" s="40"/>
      <c r="F103" s="40"/>
      <c r="G103" s="41">
        <v>2357.23</v>
      </c>
      <c r="H103" s="41"/>
      <c r="I103" s="41"/>
      <c r="J103" s="41"/>
      <c r="K103" s="41"/>
      <c r="L103" s="42"/>
    </row>
    <row r="104" spans="2:12" s="43" customFormat="1" ht="12.75">
      <c r="B104" s="39"/>
      <c r="C104" s="40" t="s">
        <v>69</v>
      </c>
      <c r="D104" s="40"/>
      <c r="E104" s="40"/>
      <c r="F104" s="40"/>
      <c r="G104" s="41">
        <v>2106.9</v>
      </c>
      <c r="H104" s="41"/>
      <c r="I104" s="41"/>
      <c r="J104" s="41"/>
      <c r="K104" s="41"/>
      <c r="L104" s="42"/>
    </row>
    <row r="105" spans="2:12" s="43" customFormat="1" ht="12.75">
      <c r="B105" s="39"/>
      <c r="C105" s="43" t="s">
        <v>70</v>
      </c>
      <c r="D105" s="40"/>
      <c r="E105" s="40"/>
      <c r="F105" s="40"/>
      <c r="G105" s="41">
        <v>2560.14</v>
      </c>
      <c r="H105" s="41"/>
      <c r="I105" s="41"/>
      <c r="J105" s="41"/>
      <c r="K105" s="41"/>
      <c r="L105" s="42"/>
    </row>
    <row r="106" spans="2:12" s="43" customFormat="1" ht="12.75">
      <c r="B106" s="39"/>
      <c r="C106" s="43" t="s">
        <v>71</v>
      </c>
      <c r="D106" s="40"/>
      <c r="E106" s="40"/>
      <c r="F106" s="40"/>
      <c r="G106" s="41">
        <v>2259.56</v>
      </c>
      <c r="H106" s="41"/>
      <c r="I106" s="41"/>
      <c r="J106" s="41"/>
      <c r="K106" s="41"/>
      <c r="L106" s="42"/>
    </row>
    <row r="107" spans="2:12" s="43" customFormat="1" ht="12.75">
      <c r="B107" s="39"/>
      <c r="C107" s="43" t="s">
        <v>72</v>
      </c>
      <c r="D107" s="40"/>
      <c r="E107" s="40"/>
      <c r="F107" s="40"/>
      <c r="G107" s="41">
        <v>2258.61</v>
      </c>
      <c r="H107" s="41"/>
      <c r="I107" s="41"/>
      <c r="J107" s="41"/>
      <c r="K107" s="41"/>
      <c r="L107" s="42"/>
    </row>
    <row r="108" spans="2:12" s="43" customFormat="1" ht="13.5" thickBot="1">
      <c r="B108" s="39"/>
      <c r="C108" s="40"/>
      <c r="D108" s="40"/>
      <c r="E108" s="40"/>
      <c r="F108" s="40"/>
      <c r="G108" s="41"/>
      <c r="H108" s="41"/>
      <c r="I108" s="41"/>
      <c r="J108" s="41"/>
      <c r="K108" s="41"/>
      <c r="L108" s="42"/>
    </row>
    <row r="109" spans="2:12" s="2" customFormat="1" ht="15.75" thickBot="1">
      <c r="B109" s="34"/>
      <c r="C109" s="35" t="s">
        <v>77</v>
      </c>
      <c r="D109" s="35"/>
      <c r="E109" s="35"/>
      <c r="F109" s="35"/>
      <c r="G109" s="73">
        <f>SUM(G110:G113)</f>
        <v>2427.4</v>
      </c>
      <c r="H109" s="35"/>
      <c r="I109" s="46"/>
      <c r="J109" s="46"/>
      <c r="K109" s="46"/>
      <c r="L109" s="47"/>
    </row>
    <row r="110" spans="2:12" s="43" customFormat="1" ht="12.75">
      <c r="B110" s="39" t="s">
        <v>332</v>
      </c>
      <c r="C110" s="40" t="s">
        <v>79</v>
      </c>
      <c r="D110" s="40"/>
      <c r="E110" s="40"/>
      <c r="F110" s="40"/>
      <c r="G110" s="41">
        <v>606.85</v>
      </c>
      <c r="H110" s="41"/>
      <c r="I110" s="41"/>
      <c r="J110" s="41"/>
      <c r="K110" s="41"/>
      <c r="L110" s="42"/>
    </row>
    <row r="111" spans="2:12" s="43" customFormat="1" ht="12.75">
      <c r="B111" s="39"/>
      <c r="C111" s="40" t="s">
        <v>80</v>
      </c>
      <c r="D111" s="40"/>
      <c r="E111" s="40"/>
      <c r="F111" s="40"/>
      <c r="G111" s="41">
        <v>606.85</v>
      </c>
      <c r="H111" s="41"/>
      <c r="I111" s="41"/>
      <c r="J111" s="41"/>
      <c r="K111" s="41"/>
      <c r="L111" s="42"/>
    </row>
    <row r="112" spans="2:12" s="43" customFormat="1" ht="12.75">
      <c r="B112" s="39"/>
      <c r="C112" s="40" t="s">
        <v>81</v>
      </c>
      <c r="D112" s="40"/>
      <c r="E112" s="40"/>
      <c r="F112" s="40"/>
      <c r="G112" s="41">
        <v>606.85</v>
      </c>
      <c r="H112" s="41"/>
      <c r="I112" s="41"/>
      <c r="J112" s="41"/>
      <c r="K112" s="41"/>
      <c r="L112" s="42"/>
    </row>
    <row r="113" spans="2:12" s="43" customFormat="1" ht="12.75">
      <c r="B113" s="39"/>
      <c r="C113" s="40" t="s">
        <v>82</v>
      </c>
      <c r="D113" s="40"/>
      <c r="E113" s="40"/>
      <c r="F113" s="40"/>
      <c r="G113" s="41">
        <v>606.85</v>
      </c>
      <c r="H113" s="41"/>
      <c r="I113" s="41"/>
      <c r="J113" s="41"/>
      <c r="K113" s="41"/>
      <c r="L113" s="42"/>
    </row>
    <row r="114" spans="2:12" ht="13.5" thickBot="1">
      <c r="B114" s="22"/>
      <c r="C114" s="23"/>
      <c r="D114" s="23"/>
      <c r="E114" s="23"/>
      <c r="F114" s="23"/>
      <c r="G114" s="24"/>
      <c r="H114" s="24"/>
      <c r="I114" s="24"/>
      <c r="J114" s="24"/>
      <c r="K114" s="24"/>
      <c r="L114" s="25"/>
    </row>
    <row r="115" spans="2:12" s="51" customFormat="1" ht="16.5" thickBot="1">
      <c r="B115" s="48"/>
      <c r="C115" s="49" t="s">
        <v>83</v>
      </c>
      <c r="D115" s="49"/>
      <c r="E115" s="49"/>
      <c r="F115" s="49"/>
      <c r="G115" s="50">
        <f aca="true" t="shared" si="0" ref="G115:L115">G18+G57</f>
        <v>232321.34000000003</v>
      </c>
      <c r="H115" s="50">
        <f t="shared" si="0"/>
        <v>141079.34</v>
      </c>
      <c r="I115" s="74">
        <f t="shared" si="0"/>
        <v>21161.900999999998</v>
      </c>
      <c r="J115" s="74">
        <f t="shared" si="0"/>
        <v>119917.43899999998</v>
      </c>
      <c r="K115" s="50">
        <f t="shared" si="0"/>
        <v>5116.899999999994</v>
      </c>
      <c r="L115" s="74">
        <f t="shared" si="0"/>
        <v>-117520.801</v>
      </c>
    </row>
    <row r="117" ht="12.75">
      <c r="B117" t="s">
        <v>84</v>
      </c>
    </row>
    <row r="119" ht="12.75">
      <c r="B119" t="s">
        <v>85</v>
      </c>
    </row>
  </sheetData>
  <printOptions/>
  <pageMargins left="0.75" right="0.75" top="1" bottom="1" header="0.5" footer="0.5"/>
  <pageSetup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N74"/>
  <sheetViews>
    <sheetView workbookViewId="0" topLeftCell="A1">
      <selection activeCell="J6" sqref="J6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4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  <col min="14" max="14" width="10.140625" style="0" customWidth="1"/>
  </cols>
  <sheetData>
    <row r="1" s="1" customFormat="1" ht="14.25">
      <c r="E1" s="1" t="s">
        <v>35</v>
      </c>
    </row>
    <row r="2" s="1" customFormat="1" ht="14.25">
      <c r="E2" s="1" t="s">
        <v>334</v>
      </c>
    </row>
    <row r="3" s="1" customFormat="1" ht="14.25"/>
    <row r="4" s="1" customFormat="1" ht="14.25">
      <c r="E4" s="1" t="s">
        <v>37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12</v>
      </c>
      <c r="C7" s="2"/>
      <c r="D7" s="2"/>
      <c r="E7" s="2"/>
    </row>
    <row r="8" spans="2:5" s="1" customFormat="1" ht="15">
      <c r="B8" s="2" t="s">
        <v>400</v>
      </c>
      <c r="C8" s="2"/>
      <c r="E8" s="2"/>
    </row>
    <row r="9" ht="13.5" thickBot="1"/>
    <row r="10" spans="2:12" ht="12.75">
      <c r="B10" s="18" t="s">
        <v>39</v>
      </c>
      <c r="C10" s="19" t="s">
        <v>3</v>
      </c>
      <c r="D10" s="19"/>
      <c r="E10" s="19"/>
      <c r="F10" s="19"/>
      <c r="G10" s="20" t="s">
        <v>40</v>
      </c>
      <c r="H10" s="20" t="s">
        <v>41</v>
      </c>
      <c r="I10" s="20" t="s">
        <v>42</v>
      </c>
      <c r="J10" s="20" t="s">
        <v>43</v>
      </c>
      <c r="K10" s="20" t="s">
        <v>44</v>
      </c>
      <c r="L10" s="21" t="s">
        <v>45</v>
      </c>
    </row>
    <row r="11" spans="2:12" ht="12.75">
      <c r="B11" s="22"/>
      <c r="C11" s="23"/>
      <c r="D11" s="23"/>
      <c r="E11" s="23"/>
      <c r="F11" s="23"/>
      <c r="G11" s="24" t="s">
        <v>46</v>
      </c>
      <c r="H11" s="24" t="s">
        <v>47</v>
      </c>
      <c r="I11" s="24" t="s">
        <v>48</v>
      </c>
      <c r="J11" s="24" t="s">
        <v>49</v>
      </c>
      <c r="K11" s="24" t="s">
        <v>393</v>
      </c>
      <c r="L11" s="25" t="s">
        <v>51</v>
      </c>
    </row>
    <row r="12" spans="2:12" ht="12.75">
      <c r="B12" s="22"/>
      <c r="C12" s="23"/>
      <c r="D12" s="23"/>
      <c r="E12" s="23"/>
      <c r="F12" s="23"/>
      <c r="G12" s="24"/>
      <c r="H12" s="24" t="s">
        <v>46</v>
      </c>
      <c r="I12" s="24" t="s">
        <v>52</v>
      </c>
      <c r="J12" s="24" t="s">
        <v>53</v>
      </c>
      <c r="K12" s="24" t="s">
        <v>54</v>
      </c>
      <c r="L12" s="25"/>
    </row>
    <row r="13" spans="2:14" ht="15">
      <c r="B13" s="22"/>
      <c r="C13" s="23"/>
      <c r="D13" s="23"/>
      <c r="E13" s="23"/>
      <c r="F13" s="23"/>
      <c r="G13" s="24"/>
      <c r="H13" s="24"/>
      <c r="I13" s="24"/>
      <c r="J13" s="24"/>
      <c r="K13" s="24" t="s">
        <v>55</v>
      </c>
      <c r="L13" s="25"/>
      <c r="N13" s="2"/>
    </row>
    <row r="14" spans="2:12" ht="13.5" thickBot="1">
      <c r="B14" s="26"/>
      <c r="C14" s="27"/>
      <c r="D14" s="27"/>
      <c r="E14" s="27"/>
      <c r="F14" s="27"/>
      <c r="G14" s="28"/>
      <c r="H14" s="28"/>
      <c r="I14" s="28"/>
      <c r="J14" s="28"/>
      <c r="K14" s="28"/>
      <c r="L14" s="29"/>
    </row>
    <row r="15" spans="2:12" ht="13.5" thickBot="1">
      <c r="B15" s="26"/>
      <c r="C15" s="27"/>
      <c r="D15" s="27"/>
      <c r="E15" s="27"/>
      <c r="F15" s="27"/>
      <c r="G15" s="28"/>
      <c r="H15" s="28"/>
      <c r="I15" s="28"/>
      <c r="J15" s="28"/>
      <c r="K15" s="28"/>
      <c r="L15" s="29"/>
    </row>
    <row r="16" spans="2:12" ht="13.5" thickBot="1">
      <c r="B16" s="30">
        <v>1</v>
      </c>
      <c r="C16" s="31"/>
      <c r="D16" s="31"/>
      <c r="E16" s="31">
        <v>2</v>
      </c>
      <c r="F16" s="31"/>
      <c r="G16" s="32">
        <v>3</v>
      </c>
      <c r="H16" s="32">
        <v>4</v>
      </c>
      <c r="I16" s="32">
        <v>5</v>
      </c>
      <c r="J16" s="32">
        <v>6</v>
      </c>
      <c r="K16" s="32">
        <v>7</v>
      </c>
      <c r="L16" s="33">
        <v>8</v>
      </c>
    </row>
    <row r="17" spans="2:12" ht="13.5" thickBot="1">
      <c r="B17" s="22"/>
      <c r="C17" s="23"/>
      <c r="D17" s="23"/>
      <c r="E17" s="23"/>
      <c r="F17" s="23"/>
      <c r="G17" s="24"/>
      <c r="H17" s="24"/>
      <c r="I17" s="24" t="s">
        <v>57</v>
      </c>
      <c r="J17" s="24" t="s">
        <v>58</v>
      </c>
      <c r="K17" s="24"/>
      <c r="L17" s="25" t="s">
        <v>59</v>
      </c>
    </row>
    <row r="18" spans="2:12" s="2" customFormat="1" ht="15.75" thickBot="1">
      <c r="B18" s="34">
        <v>1</v>
      </c>
      <c r="C18" s="35" t="s">
        <v>60</v>
      </c>
      <c r="D18" s="35"/>
      <c r="E18" s="35"/>
      <c r="F18" s="35"/>
      <c r="G18" s="36">
        <f>G24</f>
        <v>0</v>
      </c>
      <c r="H18" s="34">
        <v>87861.06</v>
      </c>
      <c r="I18" s="37">
        <f>H18*15%</f>
        <v>13179.159</v>
      </c>
      <c r="J18" s="37">
        <f>H18-I18</f>
        <v>74681.901</v>
      </c>
      <c r="K18" s="37">
        <v>117520.8</v>
      </c>
      <c r="L18" s="38">
        <f>J18-K18-G18</f>
        <v>-42838.899000000005</v>
      </c>
    </row>
    <row r="19" spans="2:12" s="43" customFormat="1" ht="12.75">
      <c r="B19" s="39"/>
      <c r="C19" s="40"/>
      <c r="D19" s="40"/>
      <c r="E19" s="40"/>
      <c r="F19" s="40"/>
      <c r="G19" s="41"/>
      <c r="H19" s="40"/>
      <c r="I19" s="41"/>
      <c r="J19" s="41"/>
      <c r="K19" s="41"/>
      <c r="L19" s="42"/>
    </row>
    <row r="20" spans="2:12" s="56" customFormat="1" ht="12.75">
      <c r="B20" s="52"/>
      <c r="C20" s="53"/>
      <c r="D20" s="53"/>
      <c r="E20" s="53"/>
      <c r="F20" s="53"/>
      <c r="G20" s="54"/>
      <c r="H20" s="53"/>
      <c r="I20" s="54"/>
      <c r="J20" s="54"/>
      <c r="K20" s="54"/>
      <c r="L20" s="55"/>
    </row>
    <row r="21" spans="2:12" s="56" customFormat="1" ht="12.75">
      <c r="B21" s="52"/>
      <c r="C21" s="53"/>
      <c r="D21" s="53"/>
      <c r="E21" s="53"/>
      <c r="F21" s="53"/>
      <c r="G21" s="54"/>
      <c r="H21" s="53"/>
      <c r="I21" s="54"/>
      <c r="J21" s="54"/>
      <c r="K21" s="54"/>
      <c r="L21" s="55"/>
    </row>
    <row r="22" spans="2:12" s="56" customFormat="1" ht="12.75">
      <c r="B22" s="52"/>
      <c r="C22" s="53"/>
      <c r="D22" s="53"/>
      <c r="E22" s="53"/>
      <c r="F22" s="53"/>
      <c r="G22" s="54"/>
      <c r="H22" s="53"/>
      <c r="I22" s="54"/>
      <c r="J22" s="54"/>
      <c r="K22" s="54"/>
      <c r="L22" s="55"/>
    </row>
    <row r="23" spans="2:12" s="56" customFormat="1" ht="13.5" thickBot="1">
      <c r="B23" s="52"/>
      <c r="C23" s="53"/>
      <c r="D23" s="53"/>
      <c r="E23" s="53"/>
      <c r="F23" s="53"/>
      <c r="G23" s="124"/>
      <c r="H23" s="53"/>
      <c r="I23" s="54"/>
      <c r="J23" s="54"/>
      <c r="K23" s="54"/>
      <c r="L23" s="55"/>
    </row>
    <row r="24" spans="2:12" s="43" customFormat="1" ht="15.75" thickBot="1">
      <c r="B24" s="39"/>
      <c r="C24" s="40" t="s">
        <v>83</v>
      </c>
      <c r="D24" s="40"/>
      <c r="E24" s="40"/>
      <c r="F24" s="40"/>
      <c r="G24" s="73">
        <f>SUM(G19:G23)</f>
        <v>0</v>
      </c>
      <c r="H24" s="40"/>
      <c r="I24" s="41"/>
      <c r="J24" s="41"/>
      <c r="K24" s="41"/>
      <c r="L24" s="42"/>
    </row>
    <row r="25" spans="2:12" s="56" customFormat="1" ht="13.5" thickBot="1">
      <c r="B25" s="52"/>
      <c r="C25" s="53"/>
      <c r="D25" s="53"/>
      <c r="E25" s="53"/>
      <c r="F25" s="53"/>
      <c r="G25" s="54"/>
      <c r="H25" s="54"/>
      <c r="I25" s="54"/>
      <c r="J25" s="54"/>
      <c r="K25" s="54"/>
      <c r="L25" s="55"/>
    </row>
    <row r="26" spans="2:12" s="2" customFormat="1" ht="15.75" thickBot="1">
      <c r="B26" s="34">
        <v>2</v>
      </c>
      <c r="C26" s="35" t="s">
        <v>61</v>
      </c>
      <c r="D26" s="35"/>
      <c r="E26" s="35"/>
      <c r="F26" s="35"/>
      <c r="G26" s="36">
        <f>G51+G53+G65</f>
        <v>53048.990000000005</v>
      </c>
      <c r="H26" s="35">
        <v>41456.79</v>
      </c>
      <c r="I26" s="44">
        <f>H26*15%</f>
        <v>6218.5185</v>
      </c>
      <c r="J26" s="37">
        <f>H26-I26</f>
        <v>35238.2715</v>
      </c>
      <c r="K26" s="45">
        <v>0</v>
      </c>
      <c r="L26" s="38">
        <f>J26-K26-G26</f>
        <v>-17810.718500000003</v>
      </c>
    </row>
    <row r="27" spans="2:12" s="43" customFormat="1" ht="12.75">
      <c r="B27" s="39"/>
      <c r="C27" s="40" t="s">
        <v>377</v>
      </c>
      <c r="D27" s="40"/>
      <c r="E27" s="40"/>
      <c r="F27" s="40"/>
      <c r="G27" s="41"/>
      <c r="H27" s="40"/>
      <c r="I27" s="41"/>
      <c r="J27" s="41"/>
      <c r="K27" s="41"/>
      <c r="L27" s="42"/>
    </row>
    <row r="28" spans="2:12" s="56" customFormat="1" ht="12.75">
      <c r="B28" s="52">
        <v>1</v>
      </c>
      <c r="C28" s="53" t="s">
        <v>378</v>
      </c>
      <c r="D28" s="53"/>
      <c r="E28" s="53"/>
      <c r="F28" s="53"/>
      <c r="G28" s="54">
        <v>8267.85</v>
      </c>
      <c r="H28" s="53"/>
      <c r="I28" s="54"/>
      <c r="J28" s="54"/>
      <c r="K28" s="54"/>
      <c r="L28" s="55"/>
    </row>
    <row r="29" spans="2:12" s="56" customFormat="1" ht="12.75">
      <c r="B29" s="52"/>
      <c r="C29" s="53" t="s">
        <v>379</v>
      </c>
      <c r="D29" s="53"/>
      <c r="E29" s="53"/>
      <c r="F29" s="53"/>
      <c r="G29" s="54"/>
      <c r="H29" s="53"/>
      <c r="I29" s="54"/>
      <c r="J29" s="54"/>
      <c r="K29" s="54"/>
      <c r="L29" s="55"/>
    </row>
    <row r="30" spans="2:12" s="56" customFormat="1" ht="12.75">
      <c r="B30" s="52"/>
      <c r="C30" s="53" t="s">
        <v>121</v>
      </c>
      <c r="D30" s="53"/>
      <c r="E30" s="53"/>
      <c r="F30" s="53"/>
      <c r="G30" s="54"/>
      <c r="H30" s="53"/>
      <c r="I30" s="54"/>
      <c r="J30" s="54"/>
      <c r="K30" s="54"/>
      <c r="L30" s="55"/>
    </row>
    <row r="31" spans="2:12" s="43" customFormat="1" ht="12.75">
      <c r="B31" s="39"/>
      <c r="C31" s="40" t="s">
        <v>380</v>
      </c>
      <c r="D31" s="40"/>
      <c r="E31" s="40"/>
      <c r="F31" s="40"/>
      <c r="G31" s="41"/>
      <c r="H31" s="41"/>
      <c r="I31" s="41"/>
      <c r="J31" s="41"/>
      <c r="K31" s="41"/>
      <c r="L31" s="42"/>
    </row>
    <row r="32" spans="2:12" s="56" customFormat="1" ht="12.75">
      <c r="B32" s="52">
        <v>1</v>
      </c>
      <c r="C32" s="53" t="s">
        <v>381</v>
      </c>
      <c r="D32" s="53"/>
      <c r="E32" s="53"/>
      <c r="F32" s="53"/>
      <c r="G32" s="54">
        <v>1564.63</v>
      </c>
      <c r="H32" s="54"/>
      <c r="I32" s="54"/>
      <c r="J32" s="54"/>
      <c r="K32" s="54"/>
      <c r="L32" s="55"/>
    </row>
    <row r="33" spans="2:12" s="56" customFormat="1" ht="12.75">
      <c r="B33" s="52"/>
      <c r="C33" s="53" t="s">
        <v>382</v>
      </c>
      <c r="D33" s="53"/>
      <c r="E33" s="53"/>
      <c r="F33" s="53"/>
      <c r="G33" s="54"/>
      <c r="H33" s="54"/>
      <c r="I33" s="54"/>
      <c r="J33" s="54"/>
      <c r="K33" s="54"/>
      <c r="L33" s="55"/>
    </row>
    <row r="34" spans="2:12" s="43" customFormat="1" ht="12.75">
      <c r="B34" s="39"/>
      <c r="C34" s="40" t="s">
        <v>383</v>
      </c>
      <c r="D34" s="40"/>
      <c r="E34" s="40"/>
      <c r="F34" s="40"/>
      <c r="G34" s="41"/>
      <c r="H34" s="41"/>
      <c r="I34" s="41"/>
      <c r="J34" s="41"/>
      <c r="K34" s="41"/>
      <c r="L34" s="42"/>
    </row>
    <row r="35" spans="2:12" s="56" customFormat="1" ht="12.75">
      <c r="B35" s="52">
        <v>1</v>
      </c>
      <c r="C35" s="53" t="s">
        <v>384</v>
      </c>
      <c r="D35" s="53"/>
      <c r="E35" s="53"/>
      <c r="F35" s="53"/>
      <c r="G35" s="54">
        <v>6208.11</v>
      </c>
      <c r="H35" s="54"/>
      <c r="I35" s="54"/>
      <c r="J35" s="54"/>
      <c r="K35" s="54"/>
      <c r="L35" s="55"/>
    </row>
    <row r="36" spans="2:12" s="56" customFormat="1" ht="12.75">
      <c r="B36" s="52">
        <v>2</v>
      </c>
      <c r="C36" s="53" t="s">
        <v>385</v>
      </c>
      <c r="D36" s="53"/>
      <c r="E36" s="53"/>
      <c r="F36" s="53"/>
      <c r="G36" s="54">
        <v>1693.52</v>
      </c>
      <c r="H36" s="54"/>
      <c r="I36" s="54"/>
      <c r="J36" s="54"/>
      <c r="K36" s="54"/>
      <c r="L36" s="55"/>
    </row>
    <row r="37" spans="2:12" s="56" customFormat="1" ht="12.75">
      <c r="B37" s="52"/>
      <c r="C37" s="53" t="s">
        <v>386</v>
      </c>
      <c r="D37" s="53"/>
      <c r="E37" s="53"/>
      <c r="F37" s="53"/>
      <c r="G37" s="54"/>
      <c r="H37" s="54"/>
      <c r="I37" s="54"/>
      <c r="J37" s="54"/>
      <c r="K37" s="54"/>
      <c r="L37" s="55"/>
    </row>
    <row r="38" spans="2:12" s="43" customFormat="1" ht="12.75">
      <c r="B38" s="39"/>
      <c r="C38" s="40" t="s">
        <v>395</v>
      </c>
      <c r="D38" s="40"/>
      <c r="E38" s="40"/>
      <c r="F38" s="40"/>
      <c r="G38" s="41"/>
      <c r="H38" s="41"/>
      <c r="I38" s="41"/>
      <c r="J38" s="41"/>
      <c r="K38" s="41"/>
      <c r="L38" s="42"/>
    </row>
    <row r="39" spans="2:12" s="56" customFormat="1" ht="12.75">
      <c r="B39" s="52">
        <v>1</v>
      </c>
      <c r="C39" s="53" t="s">
        <v>396</v>
      </c>
      <c r="D39" s="53"/>
      <c r="E39" s="53"/>
      <c r="F39" s="53"/>
      <c r="G39" s="54">
        <v>1402.05</v>
      </c>
      <c r="H39" s="54"/>
      <c r="I39" s="54"/>
      <c r="J39" s="54"/>
      <c r="K39" s="54"/>
      <c r="L39" s="55"/>
    </row>
    <row r="40" spans="2:12" s="56" customFormat="1" ht="12.75">
      <c r="B40" s="52"/>
      <c r="C40" s="53" t="s">
        <v>397</v>
      </c>
      <c r="D40" s="53"/>
      <c r="E40" s="53"/>
      <c r="F40" s="53"/>
      <c r="G40" s="54"/>
      <c r="H40" s="54"/>
      <c r="I40" s="54"/>
      <c r="J40" s="54"/>
      <c r="K40" s="54"/>
      <c r="L40" s="55"/>
    </row>
    <row r="41" spans="2:12" s="43" customFormat="1" ht="12.75">
      <c r="B41" s="39"/>
      <c r="C41" s="40" t="s">
        <v>394</v>
      </c>
      <c r="D41" s="40"/>
      <c r="E41" s="40"/>
      <c r="F41" s="40"/>
      <c r="G41" s="41"/>
      <c r="H41" s="41"/>
      <c r="I41" s="41"/>
      <c r="J41" s="41"/>
      <c r="K41" s="41"/>
      <c r="L41" s="42"/>
    </row>
    <row r="42" spans="2:12" ht="12.75">
      <c r="B42" s="22">
        <v>1</v>
      </c>
      <c r="C42" s="23" t="s">
        <v>165</v>
      </c>
      <c r="D42" s="23"/>
      <c r="E42" s="23"/>
      <c r="F42" s="23"/>
      <c r="G42" s="24">
        <v>3860</v>
      </c>
      <c r="H42" s="24"/>
      <c r="I42" s="24"/>
      <c r="J42" s="24"/>
      <c r="K42" s="24"/>
      <c r="L42" s="25"/>
    </row>
    <row r="43" spans="2:12" ht="12.75">
      <c r="B43" s="22">
        <v>2</v>
      </c>
      <c r="C43" s="23" t="s">
        <v>398</v>
      </c>
      <c r="D43" s="23"/>
      <c r="E43" s="23"/>
      <c r="F43" s="23"/>
      <c r="G43" s="24">
        <v>1030.81</v>
      </c>
      <c r="H43" s="24"/>
      <c r="I43" s="24"/>
      <c r="J43" s="24"/>
      <c r="K43" s="24"/>
      <c r="L43" s="25"/>
    </row>
    <row r="44" spans="2:12" s="43" customFormat="1" ht="12.75">
      <c r="B44" s="39"/>
      <c r="C44" s="40" t="s">
        <v>399</v>
      </c>
      <c r="D44" s="40"/>
      <c r="E44" s="40"/>
      <c r="F44" s="40"/>
      <c r="G44" s="40"/>
      <c r="H44" s="41"/>
      <c r="I44" s="41"/>
      <c r="J44" s="41"/>
      <c r="K44" s="41"/>
      <c r="L44" s="42"/>
    </row>
    <row r="45" spans="2:12" s="56" customFormat="1" ht="12.75">
      <c r="B45" s="52">
        <v>1</v>
      </c>
      <c r="C45" s="53" t="s">
        <v>241</v>
      </c>
      <c r="D45" s="53"/>
      <c r="E45" s="53"/>
      <c r="F45" s="53"/>
      <c r="G45" s="53">
        <v>2451.68</v>
      </c>
      <c r="H45" s="54"/>
      <c r="I45" s="54"/>
      <c r="J45" s="54"/>
      <c r="K45" s="54"/>
      <c r="L45" s="55"/>
    </row>
    <row r="46" spans="2:12" ht="12.75">
      <c r="B46" s="22"/>
      <c r="C46" s="23"/>
      <c r="D46" s="23"/>
      <c r="E46" s="23"/>
      <c r="F46" s="23"/>
      <c r="G46" s="23"/>
      <c r="H46" s="24"/>
      <c r="I46" s="24"/>
      <c r="J46" s="24"/>
      <c r="K46" s="24"/>
      <c r="L46" s="25"/>
    </row>
    <row r="47" spans="2:12" s="56" customFormat="1" ht="12.75">
      <c r="B47" s="52"/>
      <c r="C47" s="53" t="s">
        <v>311</v>
      </c>
      <c r="D47" s="53"/>
      <c r="E47" s="53"/>
      <c r="F47" s="53"/>
      <c r="G47" s="125">
        <v>4057.23</v>
      </c>
      <c r="H47" s="54"/>
      <c r="I47" s="54"/>
      <c r="J47" s="54"/>
      <c r="K47" s="54"/>
      <c r="L47" s="55"/>
    </row>
    <row r="48" spans="2:12" s="56" customFormat="1" ht="12.75">
      <c r="B48" s="52"/>
      <c r="C48" s="53" t="s">
        <v>312</v>
      </c>
      <c r="D48" s="53"/>
      <c r="E48" s="53"/>
      <c r="F48" s="53"/>
      <c r="G48" s="54"/>
      <c r="H48" s="53"/>
      <c r="I48" s="54"/>
      <c r="J48" s="54"/>
      <c r="K48" s="54"/>
      <c r="L48" s="55"/>
    </row>
    <row r="49" spans="2:12" s="56" customFormat="1" ht="12.75">
      <c r="B49" s="52"/>
      <c r="C49" s="53" t="s">
        <v>313</v>
      </c>
      <c r="D49" s="53"/>
      <c r="E49" s="53"/>
      <c r="F49" s="53"/>
      <c r="G49" s="54"/>
      <c r="H49" s="53"/>
      <c r="I49" s="54"/>
      <c r="J49" s="54"/>
      <c r="K49" s="54"/>
      <c r="L49" s="55"/>
    </row>
    <row r="50" spans="2:12" s="56" customFormat="1" ht="13.5" thickBot="1">
      <c r="B50" s="52"/>
      <c r="C50" s="61"/>
      <c r="D50" s="53"/>
      <c r="E50" s="53"/>
      <c r="F50" s="53"/>
      <c r="G50" s="54"/>
      <c r="H50" s="54"/>
      <c r="I50" s="54"/>
      <c r="J50" s="54"/>
      <c r="K50" s="54"/>
      <c r="L50" s="55"/>
    </row>
    <row r="51" spans="2:12" s="43" customFormat="1" ht="15.75" thickBot="1">
      <c r="B51" s="39"/>
      <c r="C51" s="40" t="s">
        <v>83</v>
      </c>
      <c r="D51" s="40"/>
      <c r="E51" s="40"/>
      <c r="F51" s="40"/>
      <c r="G51" s="73">
        <f>SUM(G27:G50)</f>
        <v>30535.88</v>
      </c>
      <c r="H51" s="40"/>
      <c r="I51" s="41"/>
      <c r="J51" s="41"/>
      <c r="K51" s="41"/>
      <c r="L51" s="42"/>
    </row>
    <row r="52" spans="2:12" ht="13.5" thickBot="1">
      <c r="B52" s="22"/>
      <c r="C52" s="23"/>
      <c r="D52" s="23"/>
      <c r="E52" s="23"/>
      <c r="F52" s="23"/>
      <c r="G52" s="28"/>
      <c r="H52" s="23"/>
      <c r="I52" s="24"/>
      <c r="J52" s="24"/>
      <c r="K52" s="24"/>
      <c r="L52" s="25"/>
    </row>
    <row r="53" spans="2:12" s="2" customFormat="1" ht="15.75" thickBot="1">
      <c r="B53" s="34"/>
      <c r="C53" s="35" t="s">
        <v>268</v>
      </c>
      <c r="D53" s="35"/>
      <c r="E53" s="111" t="s">
        <v>269</v>
      </c>
      <c r="F53" s="35"/>
      <c r="G53" s="73">
        <f>SUM(G54:G64)</f>
        <v>20692.559999999998</v>
      </c>
      <c r="H53" s="35"/>
      <c r="I53" s="46"/>
      <c r="J53" s="46"/>
      <c r="K53" s="46"/>
      <c r="L53" s="47"/>
    </row>
    <row r="54" spans="2:12" s="2" customFormat="1" ht="15">
      <c r="B54" s="39" t="s">
        <v>376</v>
      </c>
      <c r="C54" s="43" t="s">
        <v>74</v>
      </c>
      <c r="D54" s="13"/>
      <c r="E54" s="13"/>
      <c r="F54" s="13"/>
      <c r="G54" s="112">
        <v>2617.98</v>
      </c>
      <c r="H54" s="13"/>
      <c r="I54" s="97"/>
      <c r="J54" s="97"/>
      <c r="K54" s="97"/>
      <c r="L54" s="113"/>
    </row>
    <row r="55" spans="2:12" s="2" customFormat="1" ht="15">
      <c r="B55" s="62"/>
      <c r="C55" s="43" t="s">
        <v>75</v>
      </c>
      <c r="D55" s="13"/>
      <c r="E55" s="13"/>
      <c r="F55" s="13"/>
      <c r="G55" s="114">
        <v>2256.72</v>
      </c>
      <c r="H55" s="13"/>
      <c r="I55" s="97"/>
      <c r="J55" s="97"/>
      <c r="K55" s="97"/>
      <c r="L55" s="113"/>
    </row>
    <row r="56" spans="2:12" s="43" customFormat="1" ht="12.75">
      <c r="B56" s="39"/>
      <c r="C56" s="43" t="s">
        <v>76</v>
      </c>
      <c r="D56" s="40"/>
      <c r="E56" s="40"/>
      <c r="F56" s="40"/>
      <c r="G56" s="41">
        <v>2413.17</v>
      </c>
      <c r="H56" s="41"/>
      <c r="I56" s="41"/>
      <c r="J56" s="41"/>
      <c r="K56" s="41"/>
      <c r="L56" s="42"/>
    </row>
    <row r="57" spans="2:12" s="43" customFormat="1" ht="12.75">
      <c r="B57" s="39"/>
      <c r="C57" s="43" t="s">
        <v>64</v>
      </c>
      <c r="D57" s="40"/>
      <c r="E57" s="40"/>
      <c r="F57" s="40"/>
      <c r="G57" s="41">
        <v>2379.98</v>
      </c>
      <c r="H57" s="41"/>
      <c r="I57" s="41"/>
      <c r="J57" s="41"/>
      <c r="K57" s="41"/>
      <c r="L57" s="42"/>
    </row>
    <row r="58" spans="2:12" s="43" customFormat="1" ht="12.75">
      <c r="B58" s="39"/>
      <c r="C58" s="43" t="s">
        <v>65</v>
      </c>
      <c r="D58" s="40"/>
      <c r="E58" s="40"/>
      <c r="F58" s="40"/>
      <c r="G58" s="41">
        <v>2323.09</v>
      </c>
      <c r="H58" s="41"/>
      <c r="I58" s="41"/>
      <c r="J58" s="41"/>
      <c r="K58" s="41"/>
      <c r="L58" s="42"/>
    </row>
    <row r="59" spans="2:12" s="43" customFormat="1" ht="12.75">
      <c r="B59" s="39"/>
      <c r="C59" s="43" t="s">
        <v>66</v>
      </c>
      <c r="D59" s="40"/>
      <c r="E59" s="40"/>
      <c r="F59" s="40"/>
      <c r="G59" s="41">
        <v>2020.61</v>
      </c>
      <c r="H59" s="41"/>
      <c r="I59" s="41"/>
      <c r="J59" s="41"/>
      <c r="K59" s="41"/>
      <c r="L59" s="42"/>
    </row>
    <row r="60" spans="2:12" s="43" customFormat="1" ht="12.75">
      <c r="B60" s="39"/>
      <c r="C60" s="43" t="s">
        <v>67</v>
      </c>
      <c r="D60" s="40"/>
      <c r="E60" s="40"/>
      <c r="F60" s="40"/>
      <c r="G60" s="41">
        <v>2179.91</v>
      </c>
      <c r="H60" s="41"/>
      <c r="I60" s="41"/>
      <c r="J60" s="41"/>
      <c r="K60" s="41"/>
      <c r="L60" s="42"/>
    </row>
    <row r="61" spans="2:12" s="43" customFormat="1" ht="12.75">
      <c r="B61" s="39"/>
      <c r="C61" s="40" t="s">
        <v>68</v>
      </c>
      <c r="D61" s="40"/>
      <c r="E61" s="40"/>
      <c r="F61" s="40"/>
      <c r="G61" s="41">
        <v>2200.77</v>
      </c>
      <c r="H61" s="41"/>
      <c r="I61" s="41"/>
      <c r="J61" s="41"/>
      <c r="K61" s="41"/>
      <c r="L61" s="42"/>
    </row>
    <row r="62" spans="2:12" s="43" customFormat="1" ht="12.75">
      <c r="B62" s="39"/>
      <c r="C62" s="40" t="s">
        <v>69</v>
      </c>
      <c r="D62" s="40"/>
      <c r="E62" s="40"/>
      <c r="F62" s="40"/>
      <c r="G62" s="41">
        <v>2300.33</v>
      </c>
      <c r="H62" s="41"/>
      <c r="I62" s="41"/>
      <c r="J62" s="41"/>
      <c r="K62" s="41"/>
      <c r="L62" s="42"/>
    </row>
    <row r="63" spans="2:12" s="43" customFormat="1" ht="12.75">
      <c r="B63" s="39"/>
      <c r="C63" s="43" t="s">
        <v>70</v>
      </c>
      <c r="D63" s="40"/>
      <c r="E63" s="40"/>
      <c r="F63" s="40"/>
      <c r="G63" s="41"/>
      <c r="H63" s="41"/>
      <c r="I63" s="41"/>
      <c r="J63" s="41"/>
      <c r="K63" s="41"/>
      <c r="L63" s="42"/>
    </row>
    <row r="64" spans="2:12" s="43" customFormat="1" ht="13.5" thickBot="1">
      <c r="B64" s="39"/>
      <c r="C64" s="40"/>
      <c r="D64" s="40"/>
      <c r="E64" s="40"/>
      <c r="F64" s="40"/>
      <c r="G64" s="41"/>
      <c r="H64" s="41"/>
      <c r="I64" s="41"/>
      <c r="J64" s="41"/>
      <c r="K64" s="41"/>
      <c r="L64" s="42"/>
    </row>
    <row r="65" spans="2:12" s="2" customFormat="1" ht="15.75" thickBot="1">
      <c r="B65" s="34"/>
      <c r="C65" s="35" t="s">
        <v>77</v>
      </c>
      <c r="D65" s="35"/>
      <c r="E65" s="35"/>
      <c r="F65" s="35"/>
      <c r="G65" s="73">
        <f>SUM(G66:G68)</f>
        <v>1820.5500000000002</v>
      </c>
      <c r="H65" s="35"/>
      <c r="I65" s="46"/>
      <c r="J65" s="46"/>
      <c r="K65" s="46"/>
      <c r="L65" s="47"/>
    </row>
    <row r="66" spans="2:12" s="43" customFormat="1" ht="12.75">
      <c r="B66" s="39" t="s">
        <v>376</v>
      </c>
      <c r="C66" s="40" t="s">
        <v>79</v>
      </c>
      <c r="D66" s="40"/>
      <c r="E66" s="40"/>
      <c r="F66" s="40"/>
      <c r="G66" s="41">
        <v>606.85</v>
      </c>
      <c r="H66" s="41"/>
      <c r="I66" s="41"/>
      <c r="J66" s="41"/>
      <c r="K66" s="41"/>
      <c r="L66" s="42"/>
    </row>
    <row r="67" spans="2:12" s="43" customFormat="1" ht="12.75">
      <c r="B67" s="39"/>
      <c r="C67" s="40" t="s">
        <v>80</v>
      </c>
      <c r="D67" s="40"/>
      <c r="E67" s="40"/>
      <c r="F67" s="40"/>
      <c r="G67" s="41">
        <v>606.85</v>
      </c>
      <c r="H67" s="41"/>
      <c r="I67" s="41"/>
      <c r="J67" s="41"/>
      <c r="K67" s="41"/>
      <c r="L67" s="42"/>
    </row>
    <row r="68" spans="2:12" s="43" customFormat="1" ht="12.75">
      <c r="B68" s="39"/>
      <c r="C68" s="40" t="s">
        <v>81</v>
      </c>
      <c r="D68" s="40"/>
      <c r="E68" s="40"/>
      <c r="F68" s="40"/>
      <c r="G68" s="41">
        <v>606.85</v>
      </c>
      <c r="H68" s="41"/>
      <c r="I68" s="41"/>
      <c r="J68" s="41"/>
      <c r="K68" s="41"/>
      <c r="L68" s="42"/>
    </row>
    <row r="69" spans="2:12" ht="13.5" thickBot="1">
      <c r="B69" s="22"/>
      <c r="C69" s="23"/>
      <c r="D69" s="23"/>
      <c r="E69" s="23"/>
      <c r="F69" s="23"/>
      <c r="G69" s="24"/>
      <c r="H69" s="24"/>
      <c r="I69" s="24"/>
      <c r="J69" s="24"/>
      <c r="K69" s="24"/>
      <c r="L69" s="25"/>
    </row>
    <row r="70" spans="2:12" s="51" customFormat="1" ht="16.5" thickBot="1">
      <c r="B70" s="48"/>
      <c r="C70" s="49" t="s">
        <v>83</v>
      </c>
      <c r="D70" s="49"/>
      <c r="E70" s="49"/>
      <c r="F70" s="49"/>
      <c r="G70" s="50">
        <f aca="true" t="shared" si="0" ref="G70:L70">G18+G26</f>
        <v>53048.990000000005</v>
      </c>
      <c r="H70" s="50">
        <f t="shared" si="0"/>
        <v>129317.85</v>
      </c>
      <c r="I70" s="74">
        <f t="shared" si="0"/>
        <v>19397.677499999998</v>
      </c>
      <c r="J70" s="74">
        <f t="shared" si="0"/>
        <v>109920.1725</v>
      </c>
      <c r="K70" s="50">
        <f t="shared" si="0"/>
        <v>117520.8</v>
      </c>
      <c r="L70" s="74">
        <f t="shared" si="0"/>
        <v>-60649.61750000001</v>
      </c>
    </row>
    <row r="72" ht="12.75">
      <c r="B72" t="s">
        <v>84</v>
      </c>
    </row>
    <row r="74" ht="12.75">
      <c r="B74" t="s">
        <v>85</v>
      </c>
    </row>
  </sheetData>
  <printOptions/>
  <pageMargins left="0.75" right="0.75" top="1" bottom="1" header="0.5" footer="0.5"/>
  <pageSetup orientation="landscape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N74"/>
  <sheetViews>
    <sheetView tabSelected="1" workbookViewId="0" topLeftCell="A1">
      <selection activeCell="H45" sqref="H45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4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  <col min="14" max="14" width="10.140625" style="0" customWidth="1"/>
  </cols>
  <sheetData>
    <row r="1" s="1" customFormat="1" ht="14.25">
      <c r="E1" s="1" t="s">
        <v>35</v>
      </c>
    </row>
    <row r="2" s="1" customFormat="1" ht="14.25">
      <c r="E2" s="1" t="s">
        <v>334</v>
      </c>
    </row>
    <row r="3" s="1" customFormat="1" ht="14.25"/>
    <row r="4" s="1" customFormat="1" ht="14.25">
      <c r="E4" s="1" t="s">
        <v>37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12</v>
      </c>
      <c r="C7" s="2"/>
      <c r="D7" s="2"/>
      <c r="E7" s="2"/>
    </row>
    <row r="8" spans="2:5" s="1" customFormat="1" ht="15">
      <c r="B8" s="2" t="s">
        <v>392</v>
      </c>
      <c r="C8" s="2"/>
      <c r="E8" s="2"/>
    </row>
    <row r="9" ht="13.5" thickBot="1"/>
    <row r="10" spans="2:12" ht="12.75">
      <c r="B10" s="18" t="s">
        <v>39</v>
      </c>
      <c r="C10" s="19" t="s">
        <v>3</v>
      </c>
      <c r="D10" s="19"/>
      <c r="E10" s="19"/>
      <c r="F10" s="19"/>
      <c r="G10" s="20" t="s">
        <v>40</v>
      </c>
      <c r="H10" s="20" t="s">
        <v>41</v>
      </c>
      <c r="I10" s="20" t="s">
        <v>42</v>
      </c>
      <c r="J10" s="20" t="s">
        <v>43</v>
      </c>
      <c r="K10" s="20" t="s">
        <v>44</v>
      </c>
      <c r="L10" s="21" t="s">
        <v>45</v>
      </c>
    </row>
    <row r="11" spans="2:12" ht="12.75">
      <c r="B11" s="22"/>
      <c r="C11" s="23"/>
      <c r="D11" s="23"/>
      <c r="E11" s="23"/>
      <c r="F11" s="23"/>
      <c r="G11" s="24" t="s">
        <v>46</v>
      </c>
      <c r="H11" s="24" t="s">
        <v>47</v>
      </c>
      <c r="I11" s="24" t="s">
        <v>48</v>
      </c>
      <c r="J11" s="24" t="s">
        <v>49</v>
      </c>
      <c r="K11" s="24" t="s">
        <v>393</v>
      </c>
      <c r="L11" s="25" t="s">
        <v>51</v>
      </c>
    </row>
    <row r="12" spans="2:12" ht="12.75">
      <c r="B12" s="22"/>
      <c r="C12" s="23"/>
      <c r="D12" s="23"/>
      <c r="E12" s="23"/>
      <c r="F12" s="23"/>
      <c r="G12" s="24"/>
      <c r="H12" s="24" t="s">
        <v>46</v>
      </c>
      <c r="I12" s="24" t="s">
        <v>52</v>
      </c>
      <c r="J12" s="24" t="s">
        <v>53</v>
      </c>
      <c r="K12" s="24" t="s">
        <v>54</v>
      </c>
      <c r="L12" s="25"/>
    </row>
    <row r="13" spans="2:14" ht="15">
      <c r="B13" s="22"/>
      <c r="C13" s="23"/>
      <c r="D13" s="23"/>
      <c r="E13" s="23"/>
      <c r="F13" s="23"/>
      <c r="G13" s="24"/>
      <c r="H13" s="24"/>
      <c r="I13" s="24"/>
      <c r="J13" s="24"/>
      <c r="K13" s="24" t="s">
        <v>55</v>
      </c>
      <c r="L13" s="25"/>
      <c r="N13" s="2"/>
    </row>
    <row r="14" spans="2:12" ht="13.5" thickBot="1">
      <c r="B14" s="26"/>
      <c r="C14" s="27"/>
      <c r="D14" s="27"/>
      <c r="E14" s="27"/>
      <c r="F14" s="27"/>
      <c r="G14" s="28"/>
      <c r="H14" s="28"/>
      <c r="I14" s="28"/>
      <c r="J14" s="28"/>
      <c r="K14" s="28"/>
      <c r="L14" s="29"/>
    </row>
    <row r="15" spans="2:12" ht="13.5" thickBot="1">
      <c r="B15" s="26"/>
      <c r="C15" s="27"/>
      <c r="D15" s="27"/>
      <c r="E15" s="27"/>
      <c r="F15" s="27"/>
      <c r="G15" s="28"/>
      <c r="H15" s="28"/>
      <c r="I15" s="28"/>
      <c r="J15" s="28"/>
      <c r="K15" s="28"/>
      <c r="L15" s="29"/>
    </row>
    <row r="16" spans="2:12" ht="13.5" thickBot="1">
      <c r="B16" s="30">
        <v>1</v>
      </c>
      <c r="C16" s="31"/>
      <c r="D16" s="31"/>
      <c r="E16" s="31">
        <v>2</v>
      </c>
      <c r="F16" s="31"/>
      <c r="G16" s="32">
        <v>3</v>
      </c>
      <c r="H16" s="32">
        <v>4</v>
      </c>
      <c r="I16" s="32">
        <v>5</v>
      </c>
      <c r="J16" s="32">
        <v>6</v>
      </c>
      <c r="K16" s="32">
        <v>7</v>
      </c>
      <c r="L16" s="33">
        <v>8</v>
      </c>
    </row>
    <row r="17" spans="2:12" ht="13.5" thickBot="1">
      <c r="B17" s="22"/>
      <c r="C17" s="23"/>
      <c r="D17" s="23"/>
      <c r="E17" s="23"/>
      <c r="F17" s="23"/>
      <c r="G17" s="24"/>
      <c r="H17" s="24"/>
      <c r="I17" s="24" t="s">
        <v>57</v>
      </c>
      <c r="J17" s="24" t="s">
        <v>58</v>
      </c>
      <c r="K17" s="24"/>
      <c r="L17" s="25" t="s">
        <v>59</v>
      </c>
    </row>
    <row r="18" spans="2:12" s="2" customFormat="1" ht="15.75" thickBot="1">
      <c r="B18" s="34">
        <v>1</v>
      </c>
      <c r="C18" s="35" t="s">
        <v>60</v>
      </c>
      <c r="D18" s="35"/>
      <c r="E18" s="35"/>
      <c r="F18" s="35"/>
      <c r="G18" s="36">
        <f>G24</f>
        <v>0</v>
      </c>
      <c r="H18" s="34">
        <v>117148.08</v>
      </c>
      <c r="I18" s="37">
        <f>H18*15%</f>
        <v>17572.212</v>
      </c>
      <c r="J18" s="37">
        <f>H18-I18</f>
        <v>99575.868</v>
      </c>
      <c r="K18" s="37">
        <v>117520.8</v>
      </c>
      <c r="L18" s="38">
        <f>J18-K18-G18</f>
        <v>-17944.932</v>
      </c>
    </row>
    <row r="19" spans="2:12" s="43" customFormat="1" ht="12.75">
      <c r="B19" s="39"/>
      <c r="C19" s="40"/>
      <c r="D19" s="40"/>
      <c r="E19" s="40"/>
      <c r="F19" s="40"/>
      <c r="G19" s="41"/>
      <c r="H19" s="40"/>
      <c r="I19" s="41"/>
      <c r="J19" s="41"/>
      <c r="K19" s="41"/>
      <c r="L19" s="42"/>
    </row>
    <row r="20" spans="2:12" s="56" customFormat="1" ht="12.75">
      <c r="B20" s="52"/>
      <c r="C20" s="53"/>
      <c r="D20" s="53"/>
      <c r="E20" s="53"/>
      <c r="F20" s="53"/>
      <c r="G20" s="54"/>
      <c r="H20" s="53"/>
      <c r="I20" s="54"/>
      <c r="J20" s="54"/>
      <c r="K20" s="54"/>
      <c r="L20" s="55"/>
    </row>
    <row r="21" spans="2:12" s="56" customFormat="1" ht="12.75">
      <c r="B21" s="52"/>
      <c r="C21" s="53"/>
      <c r="D21" s="53"/>
      <c r="E21" s="53"/>
      <c r="F21" s="53"/>
      <c r="G21" s="54"/>
      <c r="H21" s="53"/>
      <c r="I21" s="54"/>
      <c r="J21" s="54"/>
      <c r="K21" s="54"/>
      <c r="L21" s="55"/>
    </row>
    <row r="22" spans="2:12" s="56" customFormat="1" ht="12.75">
      <c r="B22" s="52"/>
      <c r="C22" s="53"/>
      <c r="D22" s="53"/>
      <c r="E22" s="53"/>
      <c r="F22" s="53"/>
      <c r="G22" s="54"/>
      <c r="H22" s="53"/>
      <c r="I22" s="54"/>
      <c r="J22" s="54"/>
      <c r="K22" s="54"/>
      <c r="L22" s="55"/>
    </row>
    <row r="23" spans="2:12" s="56" customFormat="1" ht="13.5" thickBot="1">
      <c r="B23" s="52"/>
      <c r="C23" s="53"/>
      <c r="D23" s="53"/>
      <c r="E23" s="53"/>
      <c r="F23" s="53"/>
      <c r="G23" s="124"/>
      <c r="H23" s="53"/>
      <c r="I23" s="54"/>
      <c r="J23" s="54"/>
      <c r="K23" s="54"/>
      <c r="L23" s="55"/>
    </row>
    <row r="24" spans="2:12" s="43" customFormat="1" ht="15.75" thickBot="1">
      <c r="B24" s="39"/>
      <c r="C24" s="40" t="s">
        <v>83</v>
      </c>
      <c r="D24" s="40"/>
      <c r="E24" s="40"/>
      <c r="F24" s="40"/>
      <c r="G24" s="73">
        <f>SUM(G19:G23)</f>
        <v>0</v>
      </c>
      <c r="H24" s="40"/>
      <c r="I24" s="41"/>
      <c r="J24" s="41"/>
      <c r="K24" s="41"/>
      <c r="L24" s="42"/>
    </row>
    <row r="25" spans="2:12" s="56" customFormat="1" ht="13.5" thickBot="1">
      <c r="B25" s="52"/>
      <c r="C25" s="53"/>
      <c r="D25" s="53"/>
      <c r="E25" s="53"/>
      <c r="F25" s="53"/>
      <c r="G25" s="54"/>
      <c r="H25" s="54"/>
      <c r="I25" s="54"/>
      <c r="J25" s="54"/>
      <c r="K25" s="54"/>
      <c r="L25" s="55"/>
    </row>
    <row r="26" spans="2:12" s="2" customFormat="1" ht="15.75" thickBot="1">
      <c r="B26" s="34">
        <v>2</v>
      </c>
      <c r="C26" s="35" t="s">
        <v>61</v>
      </c>
      <c r="D26" s="35"/>
      <c r="E26" s="35"/>
      <c r="F26" s="35"/>
      <c r="G26" s="36">
        <f>G48+G50+G64</f>
        <v>42610.39000000001</v>
      </c>
      <c r="H26" s="35">
        <v>55275.72</v>
      </c>
      <c r="I26" s="44">
        <f>H26*15%</f>
        <v>8291.358</v>
      </c>
      <c r="J26" s="37">
        <f>H26-I26</f>
        <v>46984.362</v>
      </c>
      <c r="K26" s="45">
        <v>0</v>
      </c>
      <c r="L26" s="38">
        <f>J26-K26-G26</f>
        <v>4373.971999999994</v>
      </c>
    </row>
    <row r="27" spans="2:12" s="43" customFormat="1" ht="12.75">
      <c r="B27" s="39"/>
      <c r="C27" s="40" t="s">
        <v>377</v>
      </c>
      <c r="D27" s="40"/>
      <c r="E27" s="40"/>
      <c r="F27" s="40"/>
      <c r="G27" s="41"/>
      <c r="H27" s="40"/>
      <c r="I27" s="41"/>
      <c r="J27" s="41"/>
      <c r="K27" s="41"/>
      <c r="L27" s="42"/>
    </row>
    <row r="28" spans="2:12" s="56" customFormat="1" ht="12.75">
      <c r="B28" s="52">
        <v>1</v>
      </c>
      <c r="C28" s="53" t="s">
        <v>378</v>
      </c>
      <c r="D28" s="53"/>
      <c r="E28" s="53"/>
      <c r="F28" s="53"/>
      <c r="G28" s="54">
        <v>8267.85</v>
      </c>
      <c r="H28" s="53"/>
      <c r="I28" s="54"/>
      <c r="J28" s="54"/>
      <c r="K28" s="54"/>
      <c r="L28" s="55"/>
    </row>
    <row r="29" spans="2:12" s="56" customFormat="1" ht="12.75">
      <c r="B29" s="52"/>
      <c r="C29" s="53" t="s">
        <v>379</v>
      </c>
      <c r="D29" s="53"/>
      <c r="E29" s="53"/>
      <c r="F29" s="53"/>
      <c r="G29" s="54"/>
      <c r="H29" s="53"/>
      <c r="I29" s="54"/>
      <c r="J29" s="54"/>
      <c r="K29" s="54"/>
      <c r="L29" s="55"/>
    </row>
    <row r="30" spans="2:12" s="56" customFormat="1" ht="12.75">
      <c r="B30" s="52"/>
      <c r="C30" s="53" t="s">
        <v>121</v>
      </c>
      <c r="D30" s="53"/>
      <c r="E30" s="53"/>
      <c r="F30" s="53"/>
      <c r="G30" s="54"/>
      <c r="H30" s="53"/>
      <c r="I30" s="54"/>
      <c r="J30" s="54"/>
      <c r="K30" s="54"/>
      <c r="L30" s="55"/>
    </row>
    <row r="31" spans="2:12" s="43" customFormat="1" ht="12.75">
      <c r="B31" s="39"/>
      <c r="C31" s="40" t="s">
        <v>380</v>
      </c>
      <c r="D31" s="40"/>
      <c r="E31" s="40"/>
      <c r="F31" s="40"/>
      <c r="G31" s="41"/>
      <c r="H31" s="41"/>
      <c r="I31" s="41"/>
      <c r="J31" s="41"/>
      <c r="K31" s="41"/>
      <c r="L31" s="42"/>
    </row>
    <row r="32" spans="2:12" s="56" customFormat="1" ht="12.75">
      <c r="B32" s="52">
        <v>1</v>
      </c>
      <c r="C32" s="53" t="s">
        <v>381</v>
      </c>
      <c r="D32" s="53"/>
      <c r="E32" s="53"/>
      <c r="F32" s="53"/>
      <c r="G32" s="54">
        <v>1564.63</v>
      </c>
      <c r="H32" s="54"/>
      <c r="I32" s="54"/>
      <c r="J32" s="54"/>
      <c r="K32" s="54"/>
      <c r="L32" s="55"/>
    </row>
    <row r="33" spans="2:12" s="56" customFormat="1" ht="12.75">
      <c r="B33" s="52"/>
      <c r="C33" s="53" t="s">
        <v>382</v>
      </c>
      <c r="D33" s="53"/>
      <c r="E33" s="53"/>
      <c r="F33" s="53"/>
      <c r="G33" s="54"/>
      <c r="H33" s="54"/>
      <c r="I33" s="54"/>
      <c r="J33" s="54"/>
      <c r="K33" s="54"/>
      <c r="L33" s="55"/>
    </row>
    <row r="34" spans="2:12" s="43" customFormat="1" ht="12.75">
      <c r="B34" s="39"/>
      <c r="C34" s="40" t="s">
        <v>383</v>
      </c>
      <c r="D34" s="40"/>
      <c r="E34" s="40"/>
      <c r="F34" s="40"/>
      <c r="G34" s="41"/>
      <c r="H34" s="41"/>
      <c r="I34" s="41"/>
      <c r="J34" s="41"/>
      <c r="K34" s="41"/>
      <c r="L34" s="42"/>
    </row>
    <row r="35" spans="2:12" s="56" customFormat="1" ht="12.75">
      <c r="B35" s="52">
        <v>1</v>
      </c>
      <c r="C35" s="53" t="s">
        <v>384</v>
      </c>
      <c r="D35" s="53"/>
      <c r="E35" s="53"/>
      <c r="F35" s="53"/>
      <c r="G35" s="54">
        <v>6208.11</v>
      </c>
      <c r="H35" s="54"/>
      <c r="I35" s="54"/>
      <c r="J35" s="54"/>
      <c r="K35" s="54"/>
      <c r="L35" s="55"/>
    </row>
    <row r="36" spans="2:12" s="56" customFormat="1" ht="12.75">
      <c r="B36" s="52">
        <v>2</v>
      </c>
      <c r="C36" s="53" t="s">
        <v>385</v>
      </c>
      <c r="D36" s="53"/>
      <c r="E36" s="53"/>
      <c r="F36" s="53"/>
      <c r="G36" s="54">
        <v>1693.52</v>
      </c>
      <c r="H36" s="54"/>
      <c r="I36" s="54"/>
      <c r="J36" s="54"/>
      <c r="K36" s="54"/>
      <c r="L36" s="55"/>
    </row>
    <row r="37" spans="2:12" s="56" customFormat="1" ht="12.75">
      <c r="B37" s="52"/>
      <c r="C37" s="53" t="s">
        <v>386</v>
      </c>
      <c r="D37" s="53"/>
      <c r="E37" s="53"/>
      <c r="F37" s="53"/>
      <c r="G37" s="54"/>
      <c r="H37" s="54"/>
      <c r="I37" s="54"/>
      <c r="J37" s="54"/>
      <c r="K37" s="54"/>
      <c r="L37" s="55"/>
    </row>
    <row r="38" spans="2:12" s="43" customFormat="1" ht="12.75">
      <c r="B38" s="39"/>
      <c r="C38" s="40" t="s">
        <v>395</v>
      </c>
      <c r="D38" s="40"/>
      <c r="E38" s="40"/>
      <c r="F38" s="40"/>
      <c r="G38" s="41"/>
      <c r="H38" s="41"/>
      <c r="I38" s="41"/>
      <c r="J38" s="41"/>
      <c r="K38" s="41"/>
      <c r="L38" s="42"/>
    </row>
    <row r="39" spans="2:12" s="56" customFormat="1" ht="12.75">
      <c r="B39" s="52">
        <v>1</v>
      </c>
      <c r="C39" s="53" t="s">
        <v>396</v>
      </c>
      <c r="D39" s="53"/>
      <c r="E39" s="53"/>
      <c r="F39" s="53"/>
      <c r="G39" s="54">
        <v>1402.05</v>
      </c>
      <c r="H39" s="54"/>
      <c r="I39" s="54"/>
      <c r="J39" s="54"/>
      <c r="K39" s="54"/>
      <c r="L39" s="55"/>
    </row>
    <row r="40" spans="2:12" s="56" customFormat="1" ht="12.75">
      <c r="B40" s="52"/>
      <c r="C40" s="53" t="s">
        <v>397</v>
      </c>
      <c r="D40" s="53"/>
      <c r="E40" s="53"/>
      <c r="F40" s="53"/>
      <c r="G40" s="54"/>
      <c r="H40" s="54"/>
      <c r="I40" s="54"/>
      <c r="J40" s="54"/>
      <c r="K40" s="54"/>
      <c r="L40" s="55"/>
    </row>
    <row r="41" spans="2:12" s="43" customFormat="1" ht="12.75">
      <c r="B41" s="39"/>
      <c r="C41" s="40" t="s">
        <v>394</v>
      </c>
      <c r="D41" s="40"/>
      <c r="E41" s="40"/>
      <c r="F41" s="40"/>
      <c r="G41" s="41"/>
      <c r="H41" s="41"/>
      <c r="I41" s="41"/>
      <c r="J41" s="41"/>
      <c r="K41" s="41"/>
      <c r="L41" s="42"/>
    </row>
    <row r="42" spans="2:12" ht="12.75">
      <c r="B42" s="22">
        <v>1</v>
      </c>
      <c r="C42" s="23" t="s">
        <v>165</v>
      </c>
      <c r="D42" s="23"/>
      <c r="E42" s="23"/>
      <c r="F42" s="23"/>
      <c r="G42" s="24">
        <v>3860</v>
      </c>
      <c r="H42" s="24"/>
      <c r="I42" s="24"/>
      <c r="J42" s="24"/>
      <c r="K42" s="24"/>
      <c r="L42" s="25"/>
    </row>
    <row r="43" spans="2:12" ht="12.75">
      <c r="B43" s="22">
        <v>2</v>
      </c>
      <c r="C43" s="23" t="s">
        <v>398</v>
      </c>
      <c r="D43" s="23"/>
      <c r="E43" s="23"/>
      <c r="F43" s="23"/>
      <c r="G43" s="24">
        <v>1030.81</v>
      </c>
      <c r="H43" s="24"/>
      <c r="I43" s="24"/>
      <c r="J43" s="24"/>
      <c r="K43" s="24"/>
      <c r="L43" s="25"/>
    </row>
    <row r="44" spans="2:12" s="43" customFormat="1" ht="12.75">
      <c r="B44" s="39"/>
      <c r="C44" s="40" t="s">
        <v>399</v>
      </c>
      <c r="D44" s="40"/>
      <c r="E44" s="40"/>
      <c r="F44" s="40"/>
      <c r="G44" s="41"/>
      <c r="H44" s="41"/>
      <c r="I44" s="41"/>
      <c r="J44" s="41"/>
      <c r="K44" s="41"/>
      <c r="L44" s="42"/>
    </row>
    <row r="45" spans="2:12" s="56" customFormat="1" ht="12.75">
      <c r="B45" s="52">
        <v>1</v>
      </c>
      <c r="C45" s="53" t="s">
        <v>241</v>
      </c>
      <c r="D45" s="53"/>
      <c r="E45" s="53"/>
      <c r="F45" s="53"/>
      <c r="G45" s="54">
        <v>2751.32</v>
      </c>
      <c r="H45" s="54"/>
      <c r="I45" s="54"/>
      <c r="J45" s="54"/>
      <c r="K45" s="54"/>
      <c r="L45" s="55"/>
    </row>
    <row r="46" spans="2:12" ht="12.75">
      <c r="B46" s="22"/>
      <c r="C46" s="23"/>
      <c r="D46" s="23"/>
      <c r="E46" s="23"/>
      <c r="F46" s="23"/>
      <c r="G46" s="24"/>
      <c r="H46" s="24"/>
      <c r="I46" s="24"/>
      <c r="J46" s="24"/>
      <c r="K46" s="24"/>
      <c r="L46" s="25"/>
    </row>
    <row r="47" spans="2:12" s="56" customFormat="1" ht="13.5" thickBot="1">
      <c r="B47" s="52"/>
      <c r="C47" s="61"/>
      <c r="D47" s="53"/>
      <c r="E47" s="53"/>
      <c r="F47" s="53"/>
      <c r="G47" s="54"/>
      <c r="H47" s="54"/>
      <c r="I47" s="54"/>
      <c r="J47" s="54"/>
      <c r="K47" s="54"/>
      <c r="L47" s="55"/>
    </row>
    <row r="48" spans="2:12" s="43" customFormat="1" ht="15.75" thickBot="1">
      <c r="B48" s="39"/>
      <c r="C48" s="40" t="s">
        <v>83</v>
      </c>
      <c r="D48" s="40"/>
      <c r="E48" s="40"/>
      <c r="F48" s="40"/>
      <c r="G48" s="73">
        <f>SUM(G27:G47)</f>
        <v>26778.29</v>
      </c>
      <c r="H48" s="40"/>
      <c r="I48" s="41"/>
      <c r="J48" s="41"/>
      <c r="K48" s="41"/>
      <c r="L48" s="42"/>
    </row>
    <row r="49" spans="2:12" ht="13.5" thickBot="1">
      <c r="B49" s="22"/>
      <c r="C49" s="23"/>
      <c r="D49" s="23"/>
      <c r="E49" s="23"/>
      <c r="F49" s="23"/>
      <c r="G49" s="28"/>
      <c r="H49" s="23"/>
      <c r="I49" s="24"/>
      <c r="J49" s="24"/>
      <c r="K49" s="24"/>
      <c r="L49" s="25"/>
    </row>
    <row r="50" spans="2:12" s="2" customFormat="1" ht="15.75" thickBot="1">
      <c r="B50" s="34"/>
      <c r="C50" s="35" t="s">
        <v>268</v>
      </c>
      <c r="D50" s="35"/>
      <c r="E50" s="111" t="s">
        <v>269</v>
      </c>
      <c r="F50" s="35"/>
      <c r="G50" s="73">
        <f>SUM(G51:G63)</f>
        <v>14011.550000000001</v>
      </c>
      <c r="H50" s="35"/>
      <c r="I50" s="46"/>
      <c r="J50" s="46"/>
      <c r="K50" s="46"/>
      <c r="L50" s="47"/>
    </row>
    <row r="51" spans="2:12" s="2" customFormat="1" ht="15">
      <c r="B51" s="39" t="s">
        <v>376</v>
      </c>
      <c r="C51" s="43" t="s">
        <v>74</v>
      </c>
      <c r="D51" s="13"/>
      <c r="E51" s="13"/>
      <c r="F51" s="13"/>
      <c r="G51" s="112">
        <v>2617.98</v>
      </c>
      <c r="H51" s="13"/>
      <c r="I51" s="97"/>
      <c r="J51" s="97"/>
      <c r="K51" s="97"/>
      <c r="L51" s="113"/>
    </row>
    <row r="52" spans="2:12" s="2" customFormat="1" ht="15">
      <c r="B52" s="62"/>
      <c r="C52" s="43" t="s">
        <v>75</v>
      </c>
      <c r="D52" s="13"/>
      <c r="E52" s="13"/>
      <c r="F52" s="13"/>
      <c r="G52" s="114">
        <v>2256.72</v>
      </c>
      <c r="H52" s="13"/>
      <c r="I52" s="97"/>
      <c r="J52" s="97"/>
      <c r="K52" s="97"/>
      <c r="L52" s="113"/>
    </row>
    <row r="53" spans="2:12" s="43" customFormat="1" ht="12.75">
      <c r="B53" s="39"/>
      <c r="C53" s="43" t="s">
        <v>76</v>
      </c>
      <c r="D53" s="40"/>
      <c r="E53" s="40"/>
      <c r="F53" s="40"/>
      <c r="G53" s="41">
        <v>2413.17</v>
      </c>
      <c r="H53" s="41"/>
      <c r="I53" s="41"/>
      <c r="J53" s="41"/>
      <c r="K53" s="41"/>
      <c r="L53" s="42"/>
    </row>
    <row r="54" spans="2:12" s="43" customFormat="1" ht="12.75">
      <c r="B54" s="39"/>
      <c r="C54" s="43" t="s">
        <v>64</v>
      </c>
      <c r="D54" s="40"/>
      <c r="E54" s="40"/>
      <c r="F54" s="40"/>
      <c r="G54" s="41">
        <v>2379.98</v>
      </c>
      <c r="H54" s="41"/>
      <c r="I54" s="41"/>
      <c r="J54" s="41"/>
      <c r="K54" s="41"/>
      <c r="L54" s="42"/>
    </row>
    <row r="55" spans="2:12" s="43" customFormat="1" ht="12.75">
      <c r="B55" s="39"/>
      <c r="C55" s="43" t="s">
        <v>65</v>
      </c>
      <c r="D55" s="40"/>
      <c r="E55" s="40"/>
      <c r="F55" s="40"/>
      <c r="G55" s="41">
        <v>2323.09</v>
      </c>
      <c r="H55" s="41"/>
      <c r="I55" s="41"/>
      <c r="J55" s="41"/>
      <c r="K55" s="41"/>
      <c r="L55" s="42"/>
    </row>
    <row r="56" spans="2:12" s="43" customFormat="1" ht="12.75">
      <c r="B56" s="39"/>
      <c r="C56" s="43" t="s">
        <v>66</v>
      </c>
      <c r="D56" s="40"/>
      <c r="E56" s="40"/>
      <c r="F56" s="40"/>
      <c r="G56" s="41">
        <v>2020.61</v>
      </c>
      <c r="H56" s="41"/>
      <c r="I56" s="41"/>
      <c r="J56" s="41"/>
      <c r="K56" s="41"/>
      <c r="L56" s="42"/>
    </row>
    <row r="57" spans="2:12" s="43" customFormat="1" ht="12.75">
      <c r="B57" s="39"/>
      <c r="C57" s="43" t="s">
        <v>67</v>
      </c>
      <c r="D57" s="40"/>
      <c r="E57" s="40"/>
      <c r="F57" s="40"/>
      <c r="G57" s="41"/>
      <c r="H57" s="41"/>
      <c r="I57" s="41"/>
      <c r="J57" s="41"/>
      <c r="K57" s="41"/>
      <c r="L57" s="42"/>
    </row>
    <row r="58" spans="2:12" s="43" customFormat="1" ht="12.75">
      <c r="B58" s="39"/>
      <c r="C58" s="40" t="s">
        <v>68</v>
      </c>
      <c r="D58" s="40"/>
      <c r="E58" s="40"/>
      <c r="F58" s="40"/>
      <c r="G58" s="41"/>
      <c r="H58" s="41"/>
      <c r="I58" s="41"/>
      <c r="J58" s="41"/>
      <c r="K58" s="41"/>
      <c r="L58" s="42"/>
    </row>
    <row r="59" spans="2:12" s="43" customFormat="1" ht="12.75">
      <c r="B59" s="39"/>
      <c r="C59" s="40" t="s">
        <v>69</v>
      </c>
      <c r="D59" s="40"/>
      <c r="E59" s="40"/>
      <c r="F59" s="40"/>
      <c r="G59" s="41"/>
      <c r="H59" s="41"/>
      <c r="I59" s="41"/>
      <c r="J59" s="41"/>
      <c r="K59" s="41"/>
      <c r="L59" s="42"/>
    </row>
    <row r="60" spans="2:12" s="43" customFormat="1" ht="12.75">
      <c r="B60" s="39"/>
      <c r="C60" s="43" t="s">
        <v>70</v>
      </c>
      <c r="D60" s="40"/>
      <c r="E60" s="40"/>
      <c r="F60" s="40"/>
      <c r="G60" s="41"/>
      <c r="H60" s="41"/>
      <c r="I60" s="41"/>
      <c r="J60" s="41"/>
      <c r="K60" s="41"/>
      <c r="L60" s="42"/>
    </row>
    <row r="61" spans="2:12" s="43" customFormat="1" ht="12.75">
      <c r="B61" s="39"/>
      <c r="C61" s="43" t="s">
        <v>71</v>
      </c>
      <c r="D61" s="40"/>
      <c r="E61" s="40"/>
      <c r="F61" s="40"/>
      <c r="G61" s="41"/>
      <c r="H61" s="41"/>
      <c r="I61" s="41"/>
      <c r="J61" s="41"/>
      <c r="K61" s="41"/>
      <c r="L61" s="42"/>
    </row>
    <row r="62" spans="2:12" s="43" customFormat="1" ht="12.75">
      <c r="B62" s="39"/>
      <c r="C62" s="43" t="s">
        <v>72</v>
      </c>
      <c r="D62" s="40"/>
      <c r="E62" s="40"/>
      <c r="F62" s="40"/>
      <c r="G62" s="41"/>
      <c r="H62" s="41"/>
      <c r="I62" s="41"/>
      <c r="J62" s="41"/>
      <c r="K62" s="41"/>
      <c r="L62" s="42"/>
    </row>
    <row r="63" spans="2:12" s="43" customFormat="1" ht="13.5" thickBot="1">
      <c r="B63" s="39"/>
      <c r="C63" s="40"/>
      <c r="D63" s="40"/>
      <c r="E63" s="40"/>
      <c r="F63" s="40"/>
      <c r="G63" s="41"/>
      <c r="H63" s="41"/>
      <c r="I63" s="41"/>
      <c r="J63" s="41"/>
      <c r="K63" s="41"/>
      <c r="L63" s="42"/>
    </row>
    <row r="64" spans="2:12" s="2" customFormat="1" ht="15.75" thickBot="1">
      <c r="B64" s="34"/>
      <c r="C64" s="35" t="s">
        <v>77</v>
      </c>
      <c r="D64" s="35"/>
      <c r="E64" s="35"/>
      <c r="F64" s="35"/>
      <c r="G64" s="73">
        <f>SUM(G65:G68)</f>
        <v>1820.5500000000002</v>
      </c>
      <c r="H64" s="35"/>
      <c r="I64" s="46"/>
      <c r="J64" s="46"/>
      <c r="K64" s="46"/>
      <c r="L64" s="47"/>
    </row>
    <row r="65" spans="2:12" s="43" customFormat="1" ht="12.75">
      <c r="B65" s="39" t="s">
        <v>376</v>
      </c>
      <c r="C65" s="40" t="s">
        <v>79</v>
      </c>
      <c r="D65" s="40"/>
      <c r="E65" s="40"/>
      <c r="F65" s="40"/>
      <c r="G65" s="41">
        <v>606.85</v>
      </c>
      <c r="H65" s="41"/>
      <c r="I65" s="41"/>
      <c r="J65" s="41"/>
      <c r="K65" s="41"/>
      <c r="L65" s="42"/>
    </row>
    <row r="66" spans="2:12" s="43" customFormat="1" ht="12.75">
      <c r="B66" s="39"/>
      <c r="C66" s="40" t="s">
        <v>80</v>
      </c>
      <c r="D66" s="40"/>
      <c r="E66" s="40"/>
      <c r="F66" s="40"/>
      <c r="G66" s="41">
        <v>606.85</v>
      </c>
      <c r="H66" s="41"/>
      <c r="I66" s="41"/>
      <c r="J66" s="41"/>
      <c r="K66" s="41"/>
      <c r="L66" s="42"/>
    </row>
    <row r="67" spans="2:12" s="43" customFormat="1" ht="12.75">
      <c r="B67" s="39"/>
      <c r="C67" s="40" t="s">
        <v>81</v>
      </c>
      <c r="D67" s="40"/>
      <c r="E67" s="40"/>
      <c r="F67" s="40"/>
      <c r="G67" s="41">
        <v>606.85</v>
      </c>
      <c r="H67" s="41"/>
      <c r="I67" s="41"/>
      <c r="J67" s="41"/>
      <c r="K67" s="41"/>
      <c r="L67" s="42"/>
    </row>
    <row r="68" spans="2:12" s="43" customFormat="1" ht="12.75">
      <c r="B68" s="39"/>
      <c r="C68" s="40" t="s">
        <v>82</v>
      </c>
      <c r="D68" s="40"/>
      <c r="E68" s="40"/>
      <c r="F68" s="40"/>
      <c r="G68" s="41"/>
      <c r="H68" s="41"/>
      <c r="I68" s="41"/>
      <c r="J68" s="41"/>
      <c r="K68" s="41"/>
      <c r="L68" s="42"/>
    </row>
    <row r="69" spans="2:12" ht="13.5" thickBot="1">
      <c r="B69" s="22"/>
      <c r="C69" s="23"/>
      <c r="D69" s="23"/>
      <c r="E69" s="23"/>
      <c r="F69" s="23"/>
      <c r="G69" s="24"/>
      <c r="H69" s="24"/>
      <c r="I69" s="24"/>
      <c r="J69" s="24"/>
      <c r="K69" s="24"/>
      <c r="L69" s="25"/>
    </row>
    <row r="70" spans="2:12" s="51" customFormat="1" ht="16.5" thickBot="1">
      <c r="B70" s="48"/>
      <c r="C70" s="49" t="s">
        <v>83</v>
      </c>
      <c r="D70" s="49"/>
      <c r="E70" s="49"/>
      <c r="F70" s="49"/>
      <c r="G70" s="50">
        <f aca="true" t="shared" si="0" ref="G70:L70">G18+G26</f>
        <v>42610.39000000001</v>
      </c>
      <c r="H70" s="50">
        <f t="shared" si="0"/>
        <v>172423.8</v>
      </c>
      <c r="I70" s="74">
        <f t="shared" si="0"/>
        <v>25863.57</v>
      </c>
      <c r="J70" s="74">
        <f t="shared" si="0"/>
        <v>146560.23</v>
      </c>
      <c r="K70" s="50">
        <f t="shared" si="0"/>
        <v>117520.8</v>
      </c>
      <c r="L70" s="74">
        <f t="shared" si="0"/>
        <v>-13570.960000000006</v>
      </c>
    </row>
    <row r="72" ht="12.75">
      <c r="B72" t="s">
        <v>84</v>
      </c>
    </row>
    <row r="74" ht="12.75">
      <c r="B74" t="s">
        <v>85</v>
      </c>
    </row>
  </sheetData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13"/>
  <sheetViews>
    <sheetView workbookViewId="0" topLeftCell="A1">
      <selection activeCell="A28" sqref="A28:IV29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1.8515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  <col min="14" max="14" width="10.140625" style="0" customWidth="1"/>
  </cols>
  <sheetData>
    <row r="1" s="1" customFormat="1" ht="14.25">
      <c r="E1" s="1" t="s">
        <v>35</v>
      </c>
    </row>
    <row r="2" s="1" customFormat="1" ht="14.25">
      <c r="E2" s="1" t="s">
        <v>36</v>
      </c>
    </row>
    <row r="3" s="1" customFormat="1" ht="14.25"/>
    <row r="4" s="1" customFormat="1" ht="14.25">
      <c r="E4" s="1" t="s">
        <v>37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12</v>
      </c>
      <c r="C7" s="2"/>
      <c r="D7" s="2"/>
      <c r="E7" s="2"/>
    </row>
    <row r="8" spans="2:5" s="1" customFormat="1" ht="15">
      <c r="B8" s="2" t="s">
        <v>160</v>
      </c>
      <c r="C8" s="2"/>
      <c r="E8" s="2"/>
    </row>
    <row r="9" ht="13.5" thickBot="1"/>
    <row r="10" spans="2:12" ht="12.75">
      <c r="B10" s="18" t="s">
        <v>39</v>
      </c>
      <c r="C10" s="19" t="s">
        <v>3</v>
      </c>
      <c r="D10" s="19"/>
      <c r="E10" s="19"/>
      <c r="F10" s="19"/>
      <c r="G10" s="20" t="s">
        <v>40</v>
      </c>
      <c r="H10" s="20" t="s">
        <v>41</v>
      </c>
      <c r="I10" s="20" t="s">
        <v>42</v>
      </c>
      <c r="J10" s="20" t="s">
        <v>43</v>
      </c>
      <c r="K10" s="20" t="s">
        <v>44</v>
      </c>
      <c r="L10" s="21" t="s">
        <v>45</v>
      </c>
    </row>
    <row r="11" spans="2:12" ht="12.75">
      <c r="B11" s="22"/>
      <c r="C11" s="23"/>
      <c r="D11" s="23"/>
      <c r="E11" s="23"/>
      <c r="F11" s="23"/>
      <c r="G11" s="24" t="s">
        <v>46</v>
      </c>
      <c r="H11" s="24" t="s">
        <v>47</v>
      </c>
      <c r="I11" s="24" t="s">
        <v>48</v>
      </c>
      <c r="J11" s="24" t="s">
        <v>49</v>
      </c>
      <c r="K11" s="24" t="s">
        <v>50</v>
      </c>
      <c r="L11" s="25" t="s">
        <v>51</v>
      </c>
    </row>
    <row r="12" spans="2:12" ht="12.75">
      <c r="B12" s="22"/>
      <c r="C12" s="23"/>
      <c r="D12" s="23"/>
      <c r="E12" s="23"/>
      <c r="F12" s="23"/>
      <c r="G12" s="24"/>
      <c r="H12" s="24" t="s">
        <v>46</v>
      </c>
      <c r="I12" s="24" t="s">
        <v>52</v>
      </c>
      <c r="J12" s="24" t="s">
        <v>53</v>
      </c>
      <c r="K12" s="24" t="s">
        <v>54</v>
      </c>
      <c r="L12" s="25"/>
    </row>
    <row r="13" spans="2:14" ht="15">
      <c r="B13" s="22"/>
      <c r="C13" s="23"/>
      <c r="D13" s="23"/>
      <c r="E13" s="23"/>
      <c r="F13" s="23"/>
      <c r="G13" s="24"/>
      <c r="H13" s="24"/>
      <c r="I13" s="24"/>
      <c r="J13" s="24"/>
      <c r="K13" s="24" t="s">
        <v>55</v>
      </c>
      <c r="L13" s="25"/>
      <c r="N13" s="2"/>
    </row>
    <row r="14" spans="2:12" ht="13.5" thickBot="1">
      <c r="B14" s="26"/>
      <c r="C14" s="27"/>
      <c r="D14" s="27"/>
      <c r="E14" s="27"/>
      <c r="F14" s="27"/>
      <c r="G14" s="28"/>
      <c r="H14" s="28"/>
      <c r="I14" s="28"/>
      <c r="J14" s="28"/>
      <c r="K14" s="28" t="s">
        <v>56</v>
      </c>
      <c r="L14" s="29"/>
    </row>
    <row r="15" spans="2:12" ht="13.5" thickBot="1">
      <c r="B15" s="26"/>
      <c r="C15" s="27"/>
      <c r="D15" s="27"/>
      <c r="E15" s="27"/>
      <c r="F15" s="27"/>
      <c r="G15" s="28"/>
      <c r="H15" s="28"/>
      <c r="I15" s="28"/>
      <c r="J15" s="28"/>
      <c r="K15" s="28"/>
      <c r="L15" s="29"/>
    </row>
    <row r="16" spans="2:12" ht="13.5" thickBot="1">
      <c r="B16" s="30">
        <v>1</v>
      </c>
      <c r="C16" s="31"/>
      <c r="D16" s="31"/>
      <c r="E16" s="31">
        <v>2</v>
      </c>
      <c r="F16" s="31"/>
      <c r="G16" s="32">
        <v>3</v>
      </c>
      <c r="H16" s="32">
        <v>4</v>
      </c>
      <c r="I16" s="32">
        <v>5</v>
      </c>
      <c r="J16" s="32">
        <v>6</v>
      </c>
      <c r="K16" s="32">
        <v>7</v>
      </c>
      <c r="L16" s="33">
        <v>8</v>
      </c>
    </row>
    <row r="17" spans="2:12" ht="13.5" thickBot="1">
      <c r="B17" s="22"/>
      <c r="C17" s="23"/>
      <c r="D17" s="23"/>
      <c r="E17" s="23"/>
      <c r="F17" s="23"/>
      <c r="G17" s="24"/>
      <c r="H17" s="24"/>
      <c r="I17" s="24" t="s">
        <v>57</v>
      </c>
      <c r="J17" s="24" t="s">
        <v>58</v>
      </c>
      <c r="K17" s="24"/>
      <c r="L17" s="25" t="s">
        <v>59</v>
      </c>
    </row>
    <row r="18" spans="2:12" s="2" customFormat="1" ht="15.75" thickBot="1">
      <c r="B18" s="34">
        <v>1</v>
      </c>
      <c r="C18" s="35" t="s">
        <v>60</v>
      </c>
      <c r="D18" s="35"/>
      <c r="E18" s="35"/>
      <c r="F18" s="35"/>
      <c r="G18" s="36">
        <f>SUM(G19:G30)</f>
        <v>27463.64</v>
      </c>
      <c r="H18" s="34">
        <v>129004.16</v>
      </c>
      <c r="I18" s="37">
        <f>H18*15%</f>
        <v>19350.624</v>
      </c>
      <c r="J18" s="37">
        <f>H18-I18</f>
        <v>109653.53600000001</v>
      </c>
      <c r="K18" s="37">
        <v>-23141.92</v>
      </c>
      <c r="L18" s="38">
        <f>J18-K18-G18</f>
        <v>105331.816</v>
      </c>
    </row>
    <row r="19" spans="2:12" s="43" customFormat="1" ht="12.75">
      <c r="B19" s="39"/>
      <c r="C19" s="40" t="s">
        <v>86</v>
      </c>
      <c r="D19" s="40"/>
      <c r="E19" s="40"/>
      <c r="F19" s="40"/>
      <c r="G19" s="41"/>
      <c r="H19" s="41"/>
      <c r="I19" s="41"/>
      <c r="J19" s="41"/>
      <c r="K19" s="41"/>
      <c r="L19" s="42"/>
    </row>
    <row r="20" spans="2:12" ht="12.75">
      <c r="B20" s="22">
        <v>1</v>
      </c>
      <c r="C20" s="23" t="s">
        <v>87</v>
      </c>
      <c r="D20" s="23"/>
      <c r="E20" s="23"/>
      <c r="F20" s="23"/>
      <c r="G20" s="24">
        <v>13925.54</v>
      </c>
      <c r="H20" s="24"/>
      <c r="I20" s="24"/>
      <c r="J20" s="24"/>
      <c r="K20" s="24"/>
      <c r="L20" s="25"/>
    </row>
    <row r="21" spans="2:12" ht="12.75">
      <c r="B21" s="22"/>
      <c r="C21" s="23" t="s">
        <v>88</v>
      </c>
      <c r="D21" s="23"/>
      <c r="E21" s="23"/>
      <c r="F21" s="23"/>
      <c r="G21" s="24"/>
      <c r="H21" s="24"/>
      <c r="I21" s="24"/>
      <c r="J21" s="24"/>
      <c r="K21" s="24"/>
      <c r="L21" s="25"/>
    </row>
    <row r="22" spans="2:12" s="43" customFormat="1" ht="12.75">
      <c r="B22" s="39"/>
      <c r="C22" s="40" t="s">
        <v>112</v>
      </c>
      <c r="D22" s="40"/>
      <c r="E22" s="40"/>
      <c r="F22" s="40"/>
      <c r="G22" s="41"/>
      <c r="H22" s="41"/>
      <c r="I22" s="41"/>
      <c r="J22" s="41"/>
      <c r="K22" s="41"/>
      <c r="L22" s="42"/>
    </row>
    <row r="23" spans="2:12" ht="12.75">
      <c r="B23" s="22">
        <v>1</v>
      </c>
      <c r="C23" s="23" t="s">
        <v>143</v>
      </c>
      <c r="D23" s="23"/>
      <c r="E23" s="23"/>
      <c r="F23" s="23"/>
      <c r="G23" s="24">
        <v>114.67</v>
      </c>
      <c r="H23" s="24"/>
      <c r="I23" s="24"/>
      <c r="J23" s="24"/>
      <c r="K23" s="24"/>
      <c r="L23" s="25"/>
    </row>
    <row r="24" spans="2:12" s="43" customFormat="1" ht="12.75">
      <c r="B24" s="39"/>
      <c r="C24" s="40" t="s">
        <v>126</v>
      </c>
      <c r="D24" s="40"/>
      <c r="E24" s="40"/>
      <c r="F24" s="40"/>
      <c r="G24" s="41"/>
      <c r="H24" s="40"/>
      <c r="I24" s="41"/>
      <c r="J24" s="41"/>
      <c r="K24" s="41"/>
      <c r="L24" s="42"/>
    </row>
    <row r="25" spans="2:12" ht="12.75">
      <c r="B25" s="22">
        <v>1</v>
      </c>
      <c r="C25" s="23" t="s">
        <v>127</v>
      </c>
      <c r="D25" s="23"/>
      <c r="E25" s="23"/>
      <c r="F25" s="23"/>
      <c r="G25" s="24">
        <v>12182.31</v>
      </c>
      <c r="H25" s="23"/>
      <c r="I25" s="24"/>
      <c r="J25" s="24"/>
      <c r="K25" s="24"/>
      <c r="L25" s="25"/>
    </row>
    <row r="26" spans="2:12" ht="12.75">
      <c r="B26" s="22"/>
      <c r="C26" s="23" t="s">
        <v>128</v>
      </c>
      <c r="D26" s="23"/>
      <c r="E26" s="23"/>
      <c r="F26" s="23"/>
      <c r="G26" s="24"/>
      <c r="H26" s="23"/>
      <c r="I26" s="24"/>
      <c r="J26" s="24"/>
      <c r="K26" s="24"/>
      <c r="L26" s="25"/>
    </row>
    <row r="27" spans="2:12" ht="12.75">
      <c r="B27" s="22"/>
      <c r="C27" s="23" t="s">
        <v>129</v>
      </c>
      <c r="D27" s="23"/>
      <c r="E27" s="23"/>
      <c r="F27" s="23"/>
      <c r="G27" s="24"/>
      <c r="H27" s="23"/>
      <c r="I27" s="24"/>
      <c r="J27" s="24"/>
      <c r="K27" s="24"/>
      <c r="L27" s="25"/>
    </row>
    <row r="28" spans="2:12" s="43" customFormat="1" ht="12.75">
      <c r="B28" s="39"/>
      <c r="C28" s="40" t="s">
        <v>152</v>
      </c>
      <c r="D28" s="40"/>
      <c r="E28" s="40"/>
      <c r="F28" s="40"/>
      <c r="G28" s="41"/>
      <c r="H28" s="41"/>
      <c r="I28" s="41"/>
      <c r="J28" s="41"/>
      <c r="K28" s="41"/>
      <c r="L28" s="42"/>
    </row>
    <row r="29" spans="2:12" ht="12.75">
      <c r="B29" s="22">
        <v>1</v>
      </c>
      <c r="C29" s="23" t="s">
        <v>154</v>
      </c>
      <c r="D29" s="23"/>
      <c r="E29" s="23"/>
      <c r="F29" s="23"/>
      <c r="G29" s="24">
        <v>1241.12</v>
      </c>
      <c r="H29" s="24"/>
      <c r="I29" s="24"/>
      <c r="J29" s="24"/>
      <c r="K29" s="24"/>
      <c r="L29" s="25"/>
    </row>
    <row r="30" spans="2:12" ht="13.5" thickBot="1">
      <c r="B30" s="22"/>
      <c r="C30" s="23"/>
      <c r="D30" s="23"/>
      <c r="E30" s="23"/>
      <c r="F30" s="23"/>
      <c r="G30" s="24"/>
      <c r="H30" s="24"/>
      <c r="I30" s="24"/>
      <c r="J30" s="24"/>
      <c r="K30" s="24"/>
      <c r="L30" s="25"/>
    </row>
    <row r="31" spans="2:12" s="2" customFormat="1" ht="15.75" thickBot="1">
      <c r="B31" s="34">
        <v>2</v>
      </c>
      <c r="C31" s="35" t="s">
        <v>61</v>
      </c>
      <c r="D31" s="35"/>
      <c r="E31" s="35"/>
      <c r="F31" s="35"/>
      <c r="G31" s="36">
        <f>G79+G81+G99</f>
        <v>45295.060000000005</v>
      </c>
      <c r="H31" s="35">
        <v>30437.78</v>
      </c>
      <c r="I31" s="44">
        <f>H31*15%</f>
        <v>4565.6669999999995</v>
      </c>
      <c r="J31" s="37">
        <f>H31-I31</f>
        <v>25872.112999999998</v>
      </c>
      <c r="K31" s="45">
        <v>0</v>
      </c>
      <c r="L31" s="38">
        <f>J31-K31-G31</f>
        <v>-19422.947000000007</v>
      </c>
    </row>
    <row r="32" spans="2:12" s="2" customFormat="1" ht="15">
      <c r="B32" s="62"/>
      <c r="C32" s="40" t="s">
        <v>100</v>
      </c>
      <c r="D32" s="40"/>
      <c r="E32" s="40"/>
      <c r="F32" s="40"/>
      <c r="G32" s="72"/>
      <c r="H32" s="13"/>
      <c r="I32" s="66"/>
      <c r="J32" s="64"/>
      <c r="K32" s="63"/>
      <c r="L32" s="65"/>
    </row>
    <row r="33" spans="2:12" s="1" customFormat="1" ht="14.25">
      <c r="B33" s="67">
        <v>1</v>
      </c>
      <c r="C33" s="53" t="s">
        <v>140</v>
      </c>
      <c r="D33" s="53"/>
      <c r="E33" s="53"/>
      <c r="F33" s="53"/>
      <c r="G33" s="54">
        <v>316.2</v>
      </c>
      <c r="H33" s="15"/>
      <c r="I33" s="68"/>
      <c r="J33" s="69"/>
      <c r="K33" s="70"/>
      <c r="L33" s="71"/>
    </row>
    <row r="34" spans="2:12" s="1" customFormat="1" ht="14.25">
      <c r="B34" s="52">
        <v>2</v>
      </c>
      <c r="C34" s="53" t="s">
        <v>141</v>
      </c>
      <c r="D34" s="53"/>
      <c r="E34" s="53"/>
      <c r="F34" s="53"/>
      <c r="G34" s="54">
        <v>1941.7</v>
      </c>
      <c r="H34" s="15"/>
      <c r="I34" s="68"/>
      <c r="J34" s="69"/>
      <c r="K34" s="70"/>
      <c r="L34" s="71"/>
    </row>
    <row r="35" spans="2:12" s="43" customFormat="1" ht="12.75">
      <c r="B35" s="39"/>
      <c r="C35" s="40" t="s">
        <v>89</v>
      </c>
      <c r="D35" s="40"/>
      <c r="E35" s="40"/>
      <c r="F35" s="40"/>
      <c r="G35" s="41"/>
      <c r="H35" s="41"/>
      <c r="I35" s="41"/>
      <c r="J35" s="41"/>
      <c r="K35" s="41"/>
      <c r="L35" s="42"/>
    </row>
    <row r="36" spans="2:12" ht="12.75">
      <c r="B36" s="22">
        <v>1</v>
      </c>
      <c r="C36" s="23" t="s">
        <v>90</v>
      </c>
      <c r="D36" s="23"/>
      <c r="E36" s="23"/>
      <c r="F36" s="23"/>
      <c r="G36" s="24">
        <v>878.67</v>
      </c>
      <c r="H36" s="24"/>
      <c r="I36" s="24"/>
      <c r="J36" s="24"/>
      <c r="K36" s="24"/>
      <c r="L36" s="25"/>
    </row>
    <row r="37" spans="2:12" s="56" customFormat="1" ht="12.75">
      <c r="B37" s="52"/>
      <c r="C37" s="53" t="s">
        <v>91</v>
      </c>
      <c r="D37" s="53"/>
      <c r="E37" s="53"/>
      <c r="F37" s="53"/>
      <c r="G37" s="54"/>
      <c r="H37" s="54"/>
      <c r="I37" s="54"/>
      <c r="J37" s="54"/>
      <c r="K37" s="54"/>
      <c r="L37" s="55"/>
    </row>
    <row r="38" spans="2:12" ht="12.75">
      <c r="B38" s="22"/>
      <c r="C38" s="23" t="s">
        <v>92</v>
      </c>
      <c r="D38" s="23"/>
      <c r="E38" s="23"/>
      <c r="F38" s="23"/>
      <c r="G38" s="24"/>
      <c r="H38" s="24"/>
      <c r="I38" s="24"/>
      <c r="J38" s="24"/>
      <c r="K38" s="24"/>
      <c r="L38" s="25"/>
    </row>
    <row r="39" spans="2:12" s="43" customFormat="1" ht="12.75">
      <c r="B39" s="39"/>
      <c r="C39" s="40" t="s">
        <v>93</v>
      </c>
      <c r="D39" s="40"/>
      <c r="E39" s="40"/>
      <c r="F39" s="40"/>
      <c r="G39" s="41"/>
      <c r="H39" s="41"/>
      <c r="I39" s="41"/>
      <c r="J39" s="41"/>
      <c r="K39" s="41"/>
      <c r="L39" s="42"/>
    </row>
    <row r="40" spans="2:12" s="56" customFormat="1" ht="12.75">
      <c r="B40" s="52">
        <v>1</v>
      </c>
      <c r="C40" s="53" t="s">
        <v>94</v>
      </c>
      <c r="D40" s="53"/>
      <c r="E40" s="53"/>
      <c r="F40" s="53"/>
      <c r="G40" s="54">
        <v>1257.41</v>
      </c>
      <c r="H40" s="54"/>
      <c r="I40" s="54"/>
      <c r="J40" s="54"/>
      <c r="K40" s="54"/>
      <c r="L40" s="55"/>
    </row>
    <row r="41" spans="2:12" ht="12.75">
      <c r="B41" s="22">
        <v>2</v>
      </c>
      <c r="C41" s="23" t="s">
        <v>95</v>
      </c>
      <c r="D41" s="23"/>
      <c r="E41" s="23"/>
      <c r="F41" s="23"/>
      <c r="G41" s="24">
        <v>2225.91</v>
      </c>
      <c r="H41" s="24"/>
      <c r="I41" s="24"/>
      <c r="J41" s="24"/>
      <c r="K41" s="24"/>
      <c r="L41" s="25"/>
    </row>
    <row r="42" spans="2:12" ht="12.75">
      <c r="B42" s="22"/>
      <c r="C42" s="23" t="s">
        <v>96</v>
      </c>
      <c r="D42" s="23"/>
      <c r="E42" s="23"/>
      <c r="F42" s="23"/>
      <c r="G42" s="24"/>
      <c r="H42" s="24"/>
      <c r="I42" s="24"/>
      <c r="J42" s="24"/>
      <c r="K42" s="24"/>
      <c r="L42" s="25"/>
    </row>
    <row r="43" spans="2:12" s="56" customFormat="1" ht="12.75">
      <c r="B43" s="52">
        <v>3</v>
      </c>
      <c r="C43" s="53" t="s">
        <v>97</v>
      </c>
      <c r="D43" s="53"/>
      <c r="E43" s="53"/>
      <c r="F43" s="53"/>
      <c r="G43" s="54">
        <v>561.01</v>
      </c>
      <c r="H43" s="54"/>
      <c r="I43" s="54"/>
      <c r="J43" s="54"/>
      <c r="K43" s="54"/>
      <c r="L43" s="55"/>
    </row>
    <row r="44" spans="2:12" ht="12.75">
      <c r="B44" s="22">
        <v>4</v>
      </c>
      <c r="C44" s="23" t="s">
        <v>98</v>
      </c>
      <c r="D44" s="23"/>
      <c r="E44" s="23"/>
      <c r="F44" s="23"/>
      <c r="G44" s="24">
        <v>1684.84</v>
      </c>
      <c r="H44" s="24"/>
      <c r="I44" s="24"/>
      <c r="J44" s="24"/>
      <c r="K44" s="24"/>
      <c r="L44" s="25"/>
    </row>
    <row r="45" spans="2:12" s="43" customFormat="1" ht="12.75">
      <c r="B45" s="39"/>
      <c r="C45" s="40" t="s">
        <v>112</v>
      </c>
      <c r="D45" s="40"/>
      <c r="E45" s="40"/>
      <c r="F45" s="40"/>
      <c r="G45" s="41"/>
      <c r="H45" s="41"/>
      <c r="I45" s="41"/>
      <c r="J45" s="41"/>
      <c r="K45" s="41"/>
      <c r="L45" s="42"/>
    </row>
    <row r="46" spans="2:12" ht="12.75">
      <c r="B46" s="22">
        <v>1</v>
      </c>
      <c r="C46" s="23" t="s">
        <v>113</v>
      </c>
      <c r="D46" s="23"/>
      <c r="E46" s="23"/>
      <c r="F46" s="23"/>
      <c r="G46" s="24">
        <v>3084.6</v>
      </c>
      <c r="H46" s="24"/>
      <c r="I46" s="24"/>
      <c r="J46" s="24"/>
      <c r="K46" s="24"/>
      <c r="L46" s="25"/>
    </row>
    <row r="47" spans="2:12" ht="12.75">
      <c r="B47" s="22"/>
      <c r="C47" s="23" t="s">
        <v>114</v>
      </c>
      <c r="D47" s="23"/>
      <c r="E47" s="23"/>
      <c r="F47" s="23"/>
      <c r="G47" s="24"/>
      <c r="H47" s="24"/>
      <c r="I47" s="24"/>
      <c r="J47" s="24"/>
      <c r="K47" s="24"/>
      <c r="L47" s="25"/>
    </row>
    <row r="48" spans="2:12" ht="12.75">
      <c r="B48" s="22">
        <v>2</v>
      </c>
      <c r="C48" s="59" t="s">
        <v>142</v>
      </c>
      <c r="D48" s="23"/>
      <c r="E48" s="23"/>
      <c r="F48" s="23"/>
      <c r="G48" s="24">
        <v>1240.24</v>
      </c>
      <c r="H48" s="23"/>
      <c r="I48" s="24"/>
      <c r="J48" s="24"/>
      <c r="K48" s="24"/>
      <c r="L48" s="25"/>
    </row>
    <row r="49" spans="2:12" s="43" customFormat="1" ht="12" customHeight="1">
      <c r="B49" s="39"/>
      <c r="C49" s="40" t="s">
        <v>115</v>
      </c>
      <c r="D49" s="40"/>
      <c r="E49" s="40"/>
      <c r="F49" s="40"/>
      <c r="G49" s="41"/>
      <c r="H49" s="40"/>
      <c r="I49" s="41"/>
      <c r="J49" s="41"/>
      <c r="K49" s="41"/>
      <c r="L49" s="42"/>
    </row>
    <row r="50" spans="2:12" ht="12.75">
      <c r="B50" s="22">
        <v>1</v>
      </c>
      <c r="C50" s="23" t="s">
        <v>116</v>
      </c>
      <c r="D50" s="23"/>
      <c r="E50" s="23"/>
      <c r="F50" s="23"/>
      <c r="G50" s="24">
        <v>1249.46</v>
      </c>
      <c r="H50" s="23"/>
      <c r="I50" s="24"/>
      <c r="J50" s="24"/>
      <c r="K50" s="24"/>
      <c r="L50" s="25"/>
    </row>
    <row r="51" spans="2:12" ht="12.75">
      <c r="B51" s="22">
        <v>2</v>
      </c>
      <c r="C51" s="23" t="s">
        <v>117</v>
      </c>
      <c r="D51" s="23"/>
      <c r="E51" s="23"/>
      <c r="F51" s="23"/>
      <c r="G51" s="24">
        <v>521.97</v>
      </c>
      <c r="H51" s="23"/>
      <c r="I51" s="24"/>
      <c r="J51" s="24"/>
      <c r="K51" s="24"/>
      <c r="L51" s="25"/>
    </row>
    <row r="52" spans="2:12" s="43" customFormat="1" ht="12.75">
      <c r="B52" s="39"/>
      <c r="C52" s="40" t="s">
        <v>118</v>
      </c>
      <c r="D52" s="40"/>
      <c r="E52" s="40"/>
      <c r="F52" s="40"/>
      <c r="G52" s="41"/>
      <c r="H52" s="40"/>
      <c r="I52" s="41"/>
      <c r="J52" s="41"/>
      <c r="K52" s="41"/>
      <c r="L52" s="42"/>
    </row>
    <row r="53" spans="2:12" ht="12.75">
      <c r="B53" s="22">
        <v>1</v>
      </c>
      <c r="C53" s="23" t="s">
        <v>119</v>
      </c>
      <c r="D53" s="23"/>
      <c r="E53" s="23"/>
      <c r="F53" s="23"/>
      <c r="G53" s="24">
        <v>412.14</v>
      </c>
      <c r="H53" s="23"/>
      <c r="I53" s="24"/>
      <c r="J53" s="24"/>
      <c r="K53" s="24"/>
      <c r="L53" s="25"/>
    </row>
    <row r="54" spans="2:12" ht="12.75">
      <c r="B54" s="22">
        <v>2</v>
      </c>
      <c r="C54" s="23" t="s">
        <v>120</v>
      </c>
      <c r="D54" s="23"/>
      <c r="E54" s="23"/>
      <c r="F54" s="23"/>
      <c r="G54" s="24">
        <v>4000.99</v>
      </c>
      <c r="H54" s="23"/>
      <c r="I54" s="24"/>
      <c r="J54" s="24"/>
      <c r="K54" s="24"/>
      <c r="L54" s="25"/>
    </row>
    <row r="55" spans="2:12" ht="12.75">
      <c r="B55" s="22"/>
      <c r="C55" s="23" t="s">
        <v>121</v>
      </c>
      <c r="D55" s="23"/>
      <c r="E55" s="23"/>
      <c r="F55" s="23"/>
      <c r="G55" s="24"/>
      <c r="H55" s="23"/>
      <c r="I55" s="24"/>
      <c r="J55" s="24"/>
      <c r="K55" s="24"/>
      <c r="L55" s="25"/>
    </row>
    <row r="56" spans="2:12" ht="12.75">
      <c r="B56" s="22">
        <v>3</v>
      </c>
      <c r="C56" s="23" t="s">
        <v>122</v>
      </c>
      <c r="D56" s="23"/>
      <c r="E56" s="23"/>
      <c r="F56" s="23"/>
      <c r="G56" s="24">
        <v>3296.98</v>
      </c>
      <c r="H56" s="23"/>
      <c r="I56" s="24"/>
      <c r="J56" s="24"/>
      <c r="K56" s="24"/>
      <c r="L56" s="25"/>
    </row>
    <row r="57" spans="2:12" ht="12.75">
      <c r="B57" s="22"/>
      <c r="C57" s="23" t="s">
        <v>123</v>
      </c>
      <c r="D57" s="23"/>
      <c r="E57" s="23"/>
      <c r="F57" s="23"/>
      <c r="G57" s="24"/>
      <c r="H57" s="23"/>
      <c r="I57" s="24"/>
      <c r="J57" s="24"/>
      <c r="K57" s="24"/>
      <c r="L57" s="25"/>
    </row>
    <row r="58" spans="2:12" ht="12.75">
      <c r="B58" s="22">
        <v>4</v>
      </c>
      <c r="C58" s="23" t="s">
        <v>124</v>
      </c>
      <c r="D58" s="23"/>
      <c r="E58" s="23"/>
      <c r="F58" s="23"/>
      <c r="G58" s="24">
        <v>946.99</v>
      </c>
      <c r="H58" s="23"/>
      <c r="I58" s="24"/>
      <c r="J58" s="24"/>
      <c r="K58" s="24"/>
      <c r="L58" s="25"/>
    </row>
    <row r="59" spans="2:12" ht="12.75">
      <c r="B59" s="22"/>
      <c r="C59" s="23" t="s">
        <v>125</v>
      </c>
      <c r="D59" s="23"/>
      <c r="E59" s="23"/>
      <c r="F59" s="23"/>
      <c r="G59" s="24"/>
      <c r="H59" s="23"/>
      <c r="I59" s="24"/>
      <c r="J59" s="24"/>
      <c r="K59" s="24"/>
      <c r="L59" s="25"/>
    </row>
    <row r="60" spans="2:12" s="43" customFormat="1" ht="12.75">
      <c r="B60" s="39"/>
      <c r="C60" s="40" t="s">
        <v>126</v>
      </c>
      <c r="D60" s="40"/>
      <c r="E60" s="40"/>
      <c r="F60" s="40"/>
      <c r="G60" s="41"/>
      <c r="H60" s="40"/>
      <c r="I60" s="41"/>
      <c r="J60" s="41"/>
      <c r="K60" s="41"/>
      <c r="L60" s="42"/>
    </row>
    <row r="61" spans="2:12" ht="12.75">
      <c r="B61" s="22">
        <v>1</v>
      </c>
      <c r="C61" s="23" t="s">
        <v>130</v>
      </c>
      <c r="D61" s="23"/>
      <c r="E61" s="23"/>
      <c r="F61" s="23"/>
      <c r="G61" s="24">
        <v>498.58</v>
      </c>
      <c r="H61" s="23"/>
      <c r="I61" s="24"/>
      <c r="J61" s="24"/>
      <c r="K61" s="24"/>
      <c r="L61" s="25"/>
    </row>
    <row r="62" spans="2:12" s="43" customFormat="1" ht="12.75">
      <c r="B62" s="39"/>
      <c r="C62" s="40" t="s">
        <v>131</v>
      </c>
      <c r="D62" s="40"/>
      <c r="E62" s="40"/>
      <c r="F62" s="40"/>
      <c r="G62" s="41"/>
      <c r="H62" s="40"/>
      <c r="I62" s="41"/>
      <c r="J62" s="41"/>
      <c r="K62" s="41"/>
      <c r="L62" s="42"/>
    </row>
    <row r="63" spans="2:12" ht="12.75">
      <c r="B63" s="22">
        <v>1</v>
      </c>
      <c r="C63" s="23" t="s">
        <v>132</v>
      </c>
      <c r="D63" s="23"/>
      <c r="E63" s="23"/>
      <c r="F63" s="23"/>
      <c r="G63" s="24">
        <v>1684.61</v>
      </c>
      <c r="H63" s="23"/>
      <c r="I63" s="24"/>
      <c r="J63" s="24"/>
      <c r="K63" s="24"/>
      <c r="L63" s="25"/>
    </row>
    <row r="64" spans="2:12" s="43" customFormat="1" ht="12.75">
      <c r="B64" s="39"/>
      <c r="C64" s="60" t="s">
        <v>133</v>
      </c>
      <c r="D64" s="40"/>
      <c r="E64" s="40"/>
      <c r="F64" s="40"/>
      <c r="G64" s="41"/>
      <c r="H64" s="40"/>
      <c r="I64" s="41"/>
      <c r="J64" s="41"/>
      <c r="K64" s="41"/>
      <c r="L64" s="42"/>
    </row>
    <row r="65" spans="2:12" ht="12.75">
      <c r="B65" s="22">
        <v>1</v>
      </c>
      <c r="C65" s="59" t="s">
        <v>134</v>
      </c>
      <c r="D65" s="23"/>
      <c r="E65" s="23"/>
      <c r="F65" s="23"/>
      <c r="G65" s="24">
        <v>2023.64</v>
      </c>
      <c r="H65" s="23"/>
      <c r="I65" s="24"/>
      <c r="J65" s="24"/>
      <c r="K65" s="24"/>
      <c r="L65" s="25"/>
    </row>
    <row r="66" spans="2:12" ht="12.75">
      <c r="B66" s="22"/>
      <c r="C66" s="60" t="s">
        <v>135</v>
      </c>
      <c r="D66" s="23"/>
      <c r="E66" s="23"/>
      <c r="F66" s="23"/>
      <c r="G66" s="24"/>
      <c r="H66" s="23"/>
      <c r="I66" s="24"/>
      <c r="J66" s="24"/>
      <c r="K66" s="24"/>
      <c r="L66" s="25"/>
    </row>
    <row r="67" spans="2:12" s="56" customFormat="1" ht="12.75">
      <c r="B67" s="52">
        <v>1</v>
      </c>
      <c r="C67" s="61" t="s">
        <v>136</v>
      </c>
      <c r="D67" s="53"/>
      <c r="E67" s="53"/>
      <c r="F67" s="53"/>
      <c r="G67" s="54">
        <v>1429.76</v>
      </c>
      <c r="H67" s="53"/>
      <c r="I67" s="54"/>
      <c r="J67" s="54"/>
      <c r="K67" s="54"/>
      <c r="L67" s="55"/>
    </row>
    <row r="68" spans="2:12" s="43" customFormat="1" ht="12.75">
      <c r="B68" s="39"/>
      <c r="C68" s="60" t="s">
        <v>137</v>
      </c>
      <c r="D68" s="40"/>
      <c r="E68" s="40"/>
      <c r="F68" s="40"/>
      <c r="G68" s="41"/>
      <c r="H68" s="40"/>
      <c r="I68" s="41"/>
      <c r="J68" s="41"/>
      <c r="K68" s="41"/>
      <c r="L68" s="42"/>
    </row>
    <row r="69" spans="2:12" s="56" customFormat="1" ht="12.75">
      <c r="B69" s="52">
        <v>1</v>
      </c>
      <c r="C69" s="61" t="s">
        <v>138</v>
      </c>
      <c r="D69" s="53"/>
      <c r="E69" s="53"/>
      <c r="F69" s="53"/>
      <c r="G69" s="54">
        <v>2520.44</v>
      </c>
      <c r="H69" s="53"/>
      <c r="I69" s="54"/>
      <c r="J69" s="54"/>
      <c r="K69" s="54"/>
      <c r="L69" s="55"/>
    </row>
    <row r="70" spans="2:12" ht="13.5" thickBot="1">
      <c r="B70" s="22">
        <v>2</v>
      </c>
      <c r="C70" s="23" t="s">
        <v>139</v>
      </c>
      <c r="D70" s="23"/>
      <c r="E70" s="23"/>
      <c r="F70" s="23"/>
      <c r="G70" s="24">
        <v>220.65</v>
      </c>
      <c r="H70" s="23"/>
      <c r="I70" s="24"/>
      <c r="J70" s="24"/>
      <c r="K70" s="24"/>
      <c r="L70" s="25"/>
    </row>
    <row r="71" spans="2:12" s="2" customFormat="1" ht="15">
      <c r="B71" s="62"/>
      <c r="C71" s="40" t="s">
        <v>152</v>
      </c>
      <c r="D71" s="40"/>
      <c r="E71" s="40"/>
      <c r="F71" s="40"/>
      <c r="G71" s="72"/>
      <c r="H71" s="13"/>
      <c r="I71" s="66"/>
      <c r="J71" s="64"/>
      <c r="K71" s="63"/>
      <c r="L71" s="65"/>
    </row>
    <row r="72" spans="2:12" s="1" customFormat="1" ht="14.25">
      <c r="B72" s="67">
        <v>1</v>
      </c>
      <c r="C72" s="53" t="s">
        <v>153</v>
      </c>
      <c r="D72" s="53"/>
      <c r="E72" s="53"/>
      <c r="F72" s="53"/>
      <c r="G72" s="54">
        <v>3928.23</v>
      </c>
      <c r="H72" s="15"/>
      <c r="I72" s="68"/>
      <c r="J72" s="69"/>
      <c r="K72" s="70"/>
      <c r="L72" s="71"/>
    </row>
    <row r="73" spans="2:12" s="1" customFormat="1" ht="14.25">
      <c r="B73" s="52">
        <v>2</v>
      </c>
      <c r="C73" s="53" t="s">
        <v>155</v>
      </c>
      <c r="D73" s="53"/>
      <c r="E73" s="53"/>
      <c r="F73" s="53"/>
      <c r="G73" s="54">
        <v>980.86</v>
      </c>
      <c r="H73" s="15"/>
      <c r="I73" s="68"/>
      <c r="J73" s="69"/>
      <c r="K73" s="70"/>
      <c r="L73" s="71"/>
    </row>
    <row r="74" spans="2:12" s="43" customFormat="1" ht="12.75">
      <c r="B74" s="39"/>
      <c r="C74" s="40" t="s">
        <v>156</v>
      </c>
      <c r="D74" s="40"/>
      <c r="E74" s="40"/>
      <c r="F74" s="40"/>
      <c r="G74" s="41"/>
      <c r="H74" s="41"/>
      <c r="I74" s="41"/>
      <c r="J74" s="41"/>
      <c r="K74" s="41"/>
      <c r="L74" s="42"/>
    </row>
    <row r="75" spans="2:12" ht="12.75">
      <c r="B75" s="22">
        <v>1</v>
      </c>
      <c r="C75" s="23" t="s">
        <v>157</v>
      </c>
      <c r="D75" s="23"/>
      <c r="E75" s="23"/>
      <c r="F75" s="23"/>
      <c r="G75" s="24">
        <v>2305.49</v>
      </c>
      <c r="H75" s="24"/>
      <c r="I75" s="24"/>
      <c r="J75" s="24"/>
      <c r="K75" s="24"/>
      <c r="L75" s="25"/>
    </row>
    <row r="76" spans="2:12" s="56" customFormat="1" ht="12.75">
      <c r="B76" s="52"/>
      <c r="C76" s="53" t="s">
        <v>158</v>
      </c>
      <c r="D76" s="53"/>
      <c r="E76" s="53"/>
      <c r="F76" s="53"/>
      <c r="G76" s="54"/>
      <c r="H76" s="54"/>
      <c r="I76" s="54"/>
      <c r="J76" s="54"/>
      <c r="K76" s="54"/>
      <c r="L76" s="55"/>
    </row>
    <row r="77" spans="2:12" ht="12.75">
      <c r="B77" s="22">
        <v>2</v>
      </c>
      <c r="C77" s="61" t="s">
        <v>159</v>
      </c>
      <c r="D77" s="23"/>
      <c r="E77" s="23"/>
      <c r="F77" s="23"/>
      <c r="G77" s="24">
        <v>2305.49</v>
      </c>
      <c r="H77" s="24"/>
      <c r="I77" s="24"/>
      <c r="J77" s="24"/>
      <c r="K77" s="24"/>
      <c r="L77" s="25"/>
    </row>
    <row r="78" spans="2:12" ht="13.5" thickBot="1">
      <c r="B78" s="22"/>
      <c r="C78" s="23"/>
      <c r="D78" s="23"/>
      <c r="E78" s="23"/>
      <c r="F78" s="23"/>
      <c r="G78" s="24"/>
      <c r="H78" s="23"/>
      <c r="I78" s="24"/>
      <c r="J78" s="24"/>
      <c r="K78" s="24"/>
      <c r="L78" s="25"/>
    </row>
    <row r="79" spans="2:12" s="43" customFormat="1" ht="15.75" thickBot="1">
      <c r="B79" s="39"/>
      <c r="C79" s="40" t="s">
        <v>83</v>
      </c>
      <c r="D79" s="40"/>
      <c r="E79" s="40"/>
      <c r="F79" s="40"/>
      <c r="G79" s="73">
        <f>SUM(G32:G78)</f>
        <v>41516.86</v>
      </c>
      <c r="H79" s="40"/>
      <c r="I79" s="41"/>
      <c r="J79" s="41"/>
      <c r="K79" s="41"/>
      <c r="L79" s="42"/>
    </row>
    <row r="80" spans="2:12" ht="13.5" thickBot="1">
      <c r="B80" s="22"/>
      <c r="C80" s="23"/>
      <c r="D80" s="23"/>
      <c r="E80" s="23"/>
      <c r="F80" s="23"/>
      <c r="G80" s="28"/>
      <c r="H80" s="23"/>
      <c r="I80" s="24"/>
      <c r="J80" s="24"/>
      <c r="K80" s="24"/>
      <c r="L80" s="25"/>
    </row>
    <row r="81" spans="2:12" s="2" customFormat="1" ht="15.75" thickBot="1">
      <c r="B81" s="34"/>
      <c r="C81" s="35" t="s">
        <v>62</v>
      </c>
      <c r="D81" s="35"/>
      <c r="E81" s="35"/>
      <c r="F81" s="35"/>
      <c r="G81" s="73">
        <f>SUM(G82:G98)</f>
        <v>1301.4</v>
      </c>
      <c r="H81" s="35"/>
      <c r="I81" s="46"/>
      <c r="J81" s="46"/>
      <c r="K81" s="46"/>
      <c r="L81" s="47"/>
    </row>
    <row r="82" spans="2:12" s="43" customFormat="1" ht="12.75">
      <c r="B82" s="39" t="s">
        <v>63</v>
      </c>
      <c r="C82" s="40" t="s">
        <v>64</v>
      </c>
      <c r="D82" s="40"/>
      <c r="F82" s="40"/>
      <c r="G82" s="41">
        <v>48.6</v>
      </c>
      <c r="H82" s="41"/>
      <c r="I82" s="41"/>
      <c r="J82" s="41"/>
      <c r="K82" s="41"/>
      <c r="L82" s="42"/>
    </row>
    <row r="83" spans="2:12" s="43" customFormat="1" ht="12.75">
      <c r="B83" s="39"/>
      <c r="C83" s="40" t="s">
        <v>65</v>
      </c>
      <c r="D83" s="40"/>
      <c r="F83" s="40"/>
      <c r="G83" s="41">
        <v>48.6</v>
      </c>
      <c r="H83" s="41"/>
      <c r="I83" s="41"/>
      <c r="J83" s="41"/>
      <c r="K83" s="41"/>
      <c r="L83" s="42"/>
    </row>
    <row r="84" spans="2:12" s="43" customFormat="1" ht="12.75">
      <c r="B84" s="39"/>
      <c r="C84" s="40" t="s">
        <v>66</v>
      </c>
      <c r="D84" s="40"/>
      <c r="F84" s="40"/>
      <c r="G84" s="41">
        <v>0</v>
      </c>
      <c r="H84" s="41"/>
      <c r="I84" s="41"/>
      <c r="J84" s="41"/>
      <c r="K84" s="41"/>
      <c r="L84" s="42"/>
    </row>
    <row r="85" spans="2:12" s="43" customFormat="1" ht="12.75">
      <c r="B85" s="39"/>
      <c r="C85" s="40" t="s">
        <v>67</v>
      </c>
      <c r="D85" s="40"/>
      <c r="F85" s="40"/>
      <c r="G85" s="41">
        <v>48.6</v>
      </c>
      <c r="H85" s="41"/>
      <c r="I85" s="41"/>
      <c r="J85" s="41"/>
      <c r="K85" s="41"/>
      <c r="L85" s="42"/>
    </row>
    <row r="86" spans="2:12" s="43" customFormat="1" ht="12.75">
      <c r="B86" s="39"/>
      <c r="C86" s="40" t="s">
        <v>68</v>
      </c>
      <c r="D86" s="40"/>
      <c r="F86" s="40"/>
      <c r="G86" s="41">
        <v>48.6</v>
      </c>
      <c r="H86" s="41"/>
      <c r="I86" s="41"/>
      <c r="J86" s="41"/>
      <c r="K86" s="41"/>
      <c r="L86" s="42"/>
    </row>
    <row r="87" spans="2:12" s="43" customFormat="1" ht="12.75">
      <c r="B87" s="39"/>
      <c r="C87" s="40" t="s">
        <v>69</v>
      </c>
      <c r="D87" s="40"/>
      <c r="F87" s="40"/>
      <c r="G87" s="41">
        <v>48.6</v>
      </c>
      <c r="H87" s="41"/>
      <c r="I87" s="41"/>
      <c r="J87" s="41"/>
      <c r="K87" s="41"/>
      <c r="L87" s="42"/>
    </row>
    <row r="88" spans="2:12" s="43" customFormat="1" ht="12.75">
      <c r="B88" s="39"/>
      <c r="C88" s="40" t="s">
        <v>70</v>
      </c>
      <c r="D88" s="40"/>
      <c r="F88" s="40"/>
      <c r="G88" s="41">
        <v>0</v>
      </c>
      <c r="H88" s="41"/>
      <c r="I88" s="41"/>
      <c r="J88" s="41"/>
      <c r="K88" s="41"/>
      <c r="L88" s="42"/>
    </row>
    <row r="89" spans="2:12" s="43" customFormat="1" ht="12.75">
      <c r="B89" s="39"/>
      <c r="C89" s="40" t="s">
        <v>71</v>
      </c>
      <c r="D89" s="40"/>
      <c r="F89" s="40"/>
      <c r="G89" s="41">
        <v>48.6</v>
      </c>
      <c r="H89" s="41"/>
      <c r="I89" s="41"/>
      <c r="J89" s="41"/>
      <c r="K89" s="41"/>
      <c r="L89" s="42"/>
    </row>
    <row r="90" spans="2:12" s="43" customFormat="1" ht="12.75">
      <c r="B90" s="39"/>
      <c r="C90" s="40" t="s">
        <v>72</v>
      </c>
      <c r="D90" s="40"/>
      <c r="F90" s="40"/>
      <c r="G90" s="41">
        <v>48.6</v>
      </c>
      <c r="H90" s="41"/>
      <c r="I90" s="41"/>
      <c r="J90" s="41"/>
      <c r="K90" s="41"/>
      <c r="L90" s="42"/>
    </row>
    <row r="91" spans="2:12" s="43" customFormat="1" ht="12.75">
      <c r="B91" s="39" t="s">
        <v>73</v>
      </c>
      <c r="C91" s="40" t="s">
        <v>74</v>
      </c>
      <c r="D91" s="40"/>
      <c r="F91" s="40"/>
      <c r="G91" s="41">
        <v>53.4</v>
      </c>
      <c r="H91" s="41"/>
      <c r="I91" s="41"/>
      <c r="J91" s="41"/>
      <c r="K91" s="41"/>
      <c r="L91" s="42"/>
    </row>
    <row r="92" spans="2:12" s="43" customFormat="1" ht="12.75">
      <c r="B92" s="39"/>
      <c r="C92" s="40" t="s">
        <v>75</v>
      </c>
      <c r="D92" s="40"/>
      <c r="F92" s="40"/>
      <c r="G92" s="41">
        <v>53.4</v>
      </c>
      <c r="H92" s="41"/>
      <c r="I92" s="41"/>
      <c r="J92" s="41"/>
      <c r="K92" s="41"/>
      <c r="L92" s="42"/>
    </row>
    <row r="93" spans="2:12" s="43" customFormat="1" ht="12.75">
      <c r="B93" s="39"/>
      <c r="C93" s="40" t="s">
        <v>76</v>
      </c>
      <c r="D93" s="40"/>
      <c r="F93" s="40"/>
      <c r="G93" s="41">
        <v>854.4</v>
      </c>
      <c r="H93" s="41"/>
      <c r="I93" s="41"/>
      <c r="J93" s="41"/>
      <c r="K93" s="41"/>
      <c r="L93" s="42"/>
    </row>
    <row r="94" spans="2:12" s="43" customFormat="1" ht="12.75">
      <c r="B94" s="39" t="s">
        <v>73</v>
      </c>
      <c r="C94" s="40" t="s">
        <v>64</v>
      </c>
      <c r="D94" s="40"/>
      <c r="F94" s="40"/>
      <c r="G94" s="41">
        <v>0</v>
      </c>
      <c r="H94" s="41"/>
      <c r="I94" s="41"/>
      <c r="J94" s="41"/>
      <c r="K94" s="41"/>
      <c r="L94" s="42"/>
    </row>
    <row r="95" spans="2:12" s="43" customFormat="1" ht="12.75">
      <c r="B95" s="39"/>
      <c r="C95" s="40" t="s">
        <v>65</v>
      </c>
      <c r="D95" s="40"/>
      <c r="F95" s="40"/>
      <c r="G95" s="41">
        <v>0</v>
      </c>
      <c r="H95" s="41"/>
      <c r="I95" s="41"/>
      <c r="J95" s="41"/>
      <c r="K95" s="41"/>
      <c r="L95" s="42"/>
    </row>
    <row r="96" spans="2:12" s="43" customFormat="1" ht="12.75">
      <c r="B96" s="39"/>
      <c r="C96" s="40" t="s">
        <v>66</v>
      </c>
      <c r="D96" s="40"/>
      <c r="F96" s="40"/>
      <c r="G96" s="41">
        <v>0</v>
      </c>
      <c r="H96" s="41"/>
      <c r="I96" s="41"/>
      <c r="J96" s="41"/>
      <c r="K96" s="41"/>
      <c r="L96" s="42"/>
    </row>
    <row r="97" spans="2:12" s="43" customFormat="1" ht="12.75">
      <c r="B97" s="39"/>
      <c r="C97" s="40" t="s">
        <v>67</v>
      </c>
      <c r="D97" s="40"/>
      <c r="F97" s="40"/>
      <c r="G97" s="41">
        <v>0</v>
      </c>
      <c r="H97" s="41"/>
      <c r="I97" s="41"/>
      <c r="J97" s="41"/>
      <c r="K97" s="41"/>
      <c r="L97" s="42"/>
    </row>
    <row r="98" spans="2:12" s="43" customFormat="1" ht="13.5" thickBot="1">
      <c r="B98" s="39"/>
      <c r="C98" s="40"/>
      <c r="D98" s="40"/>
      <c r="E98" s="40"/>
      <c r="F98" s="40"/>
      <c r="G98" s="41"/>
      <c r="H98" s="41"/>
      <c r="I98" s="41"/>
      <c r="J98" s="41"/>
      <c r="K98" s="41"/>
      <c r="L98" s="42"/>
    </row>
    <row r="99" spans="2:12" s="2" customFormat="1" ht="15.75" thickBot="1">
      <c r="B99" s="34"/>
      <c r="C99" s="35" t="s">
        <v>77</v>
      </c>
      <c r="D99" s="35"/>
      <c r="E99" s="35"/>
      <c r="F99" s="35"/>
      <c r="G99" s="73">
        <f>SUM(G100:G105)</f>
        <v>2476.8</v>
      </c>
      <c r="H99" s="35"/>
      <c r="I99" s="46"/>
      <c r="J99" s="46"/>
      <c r="K99" s="46"/>
      <c r="L99" s="47"/>
    </row>
    <row r="100" spans="2:12" s="43" customFormat="1" ht="12.75">
      <c r="B100" s="39" t="s">
        <v>78</v>
      </c>
      <c r="C100" s="40" t="s">
        <v>80</v>
      </c>
      <c r="D100" s="40"/>
      <c r="E100" s="40"/>
      <c r="F100" s="40"/>
      <c r="G100" s="41">
        <v>412.8</v>
      </c>
      <c r="H100" s="41"/>
      <c r="I100" s="41"/>
      <c r="J100" s="41"/>
      <c r="K100" s="41"/>
      <c r="L100" s="42"/>
    </row>
    <row r="101" spans="2:12" s="43" customFormat="1" ht="12.75">
      <c r="B101" s="39"/>
      <c r="C101" s="40" t="s">
        <v>81</v>
      </c>
      <c r="D101" s="40"/>
      <c r="E101" s="40"/>
      <c r="F101" s="40"/>
      <c r="G101" s="41">
        <v>412.8</v>
      </c>
      <c r="H101" s="41"/>
      <c r="I101" s="41"/>
      <c r="J101" s="41"/>
      <c r="K101" s="41"/>
      <c r="L101" s="42"/>
    </row>
    <row r="102" spans="2:12" s="43" customFormat="1" ht="12.75">
      <c r="B102" s="39"/>
      <c r="C102" s="40" t="s">
        <v>82</v>
      </c>
      <c r="D102" s="40"/>
      <c r="E102" s="40"/>
      <c r="F102" s="40"/>
      <c r="G102" s="41">
        <v>412.8</v>
      </c>
      <c r="H102" s="41"/>
      <c r="I102" s="41"/>
      <c r="J102" s="41"/>
      <c r="K102" s="41"/>
      <c r="L102" s="42"/>
    </row>
    <row r="103" spans="2:12" s="43" customFormat="1" ht="12.75">
      <c r="B103" s="39" t="s">
        <v>144</v>
      </c>
      <c r="C103" s="40" t="s">
        <v>79</v>
      </c>
      <c r="D103" s="40"/>
      <c r="E103" s="40"/>
      <c r="F103" s="40"/>
      <c r="G103" s="41">
        <v>412.8</v>
      </c>
      <c r="H103" s="41"/>
      <c r="I103" s="41"/>
      <c r="J103" s="41"/>
      <c r="K103" s="41"/>
      <c r="L103" s="42"/>
    </row>
    <row r="104" spans="2:12" s="43" customFormat="1" ht="12.75">
      <c r="B104" s="39" t="s">
        <v>144</v>
      </c>
      <c r="C104" s="40" t="s">
        <v>80</v>
      </c>
      <c r="D104" s="40"/>
      <c r="E104" s="40"/>
      <c r="F104" s="40"/>
      <c r="G104" s="41">
        <v>412.8</v>
      </c>
      <c r="H104" s="41"/>
      <c r="I104" s="41"/>
      <c r="J104" s="41"/>
      <c r="K104" s="41"/>
      <c r="L104" s="42"/>
    </row>
    <row r="105" spans="2:12" s="43" customFormat="1" ht="12.75">
      <c r="B105" s="39"/>
      <c r="C105" s="40" t="s">
        <v>81</v>
      </c>
      <c r="D105" s="40"/>
      <c r="E105" s="40"/>
      <c r="F105" s="40"/>
      <c r="G105" s="41">
        <v>412.8</v>
      </c>
      <c r="H105" s="41"/>
      <c r="I105" s="41"/>
      <c r="J105" s="41"/>
      <c r="K105" s="41"/>
      <c r="L105" s="42"/>
    </row>
    <row r="106" spans="2:12" ht="13.5" thickBot="1">
      <c r="B106" s="22"/>
      <c r="C106" s="23"/>
      <c r="D106" s="23"/>
      <c r="E106" s="23"/>
      <c r="F106" s="23"/>
      <c r="G106" s="24"/>
      <c r="H106" s="24"/>
      <c r="I106" s="24"/>
      <c r="J106" s="24"/>
      <c r="K106" s="24"/>
      <c r="L106" s="25"/>
    </row>
    <row r="107" spans="2:13" s="51" customFormat="1" ht="16.5" thickBot="1">
      <c r="B107" s="48"/>
      <c r="C107" s="49" t="s">
        <v>83</v>
      </c>
      <c r="D107" s="49"/>
      <c r="E107" s="49"/>
      <c r="F107" s="49"/>
      <c r="G107" s="50">
        <f aca="true" t="shared" si="0" ref="G107:L107">G18+G31</f>
        <v>72758.70000000001</v>
      </c>
      <c r="H107" s="50">
        <f t="shared" si="0"/>
        <v>159441.94</v>
      </c>
      <c r="I107" s="74">
        <f t="shared" si="0"/>
        <v>23916.290999999997</v>
      </c>
      <c r="J107" s="74">
        <f t="shared" si="0"/>
        <v>135525.649</v>
      </c>
      <c r="K107" s="50">
        <f t="shared" si="0"/>
        <v>-23141.92</v>
      </c>
      <c r="L107" s="88">
        <f t="shared" si="0"/>
        <v>85908.869</v>
      </c>
      <c r="M107" s="86"/>
    </row>
    <row r="109" ht="12.75">
      <c r="B109" t="s">
        <v>84</v>
      </c>
    </row>
    <row r="111" ht="12.75">
      <c r="B111" t="s">
        <v>85</v>
      </c>
    </row>
    <row r="113" s="43" customFormat="1" ht="12.75">
      <c r="B113" s="43" t="s">
        <v>161</v>
      </c>
    </row>
  </sheetData>
  <printOptions/>
  <pageMargins left="0.75" right="0.75" top="1" bottom="1" header="0.5" footer="0.5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48"/>
  <sheetViews>
    <sheetView view="pageBreakPreview" zoomScale="60" workbookViewId="0" topLeftCell="A1">
      <selection activeCell="G52" sqref="G5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30.8515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21.7109375" style="0" customWidth="1"/>
    <col min="12" max="12" width="18.00390625" style="0" customWidth="1"/>
  </cols>
  <sheetData>
    <row r="1" s="1" customFormat="1" ht="14.25">
      <c r="E1" s="1" t="s">
        <v>35</v>
      </c>
    </row>
    <row r="2" s="1" customFormat="1" ht="14.25">
      <c r="E2" s="1" t="s">
        <v>36</v>
      </c>
    </row>
    <row r="3" s="1" customFormat="1" ht="14.25"/>
    <row r="4" s="1" customFormat="1" ht="14.25">
      <c r="E4" s="1" t="s">
        <v>37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12</v>
      </c>
      <c r="C7" s="2"/>
      <c r="D7" s="2"/>
      <c r="E7" s="2"/>
    </row>
    <row r="8" spans="2:5" s="1" customFormat="1" ht="15">
      <c r="B8" s="2" t="s">
        <v>276</v>
      </c>
      <c r="C8" s="2"/>
      <c r="E8" s="2"/>
    </row>
    <row r="9" ht="13.5" thickBot="1"/>
    <row r="10" spans="2:12" ht="12.75">
      <c r="B10" s="18" t="s">
        <v>39</v>
      </c>
      <c r="C10" s="19" t="s">
        <v>3</v>
      </c>
      <c r="D10" s="19"/>
      <c r="E10" s="19"/>
      <c r="F10" s="19"/>
      <c r="G10" s="20" t="s">
        <v>40</v>
      </c>
      <c r="H10" s="20" t="s">
        <v>41</v>
      </c>
      <c r="I10" s="20" t="s">
        <v>42</v>
      </c>
      <c r="J10" s="20" t="s">
        <v>43</v>
      </c>
      <c r="K10" s="20" t="s">
        <v>44</v>
      </c>
      <c r="L10" s="20" t="s">
        <v>45</v>
      </c>
    </row>
    <row r="11" spans="2:12" ht="12.75">
      <c r="B11" s="22"/>
      <c r="C11" s="23"/>
      <c r="D11" s="23"/>
      <c r="E11" s="23"/>
      <c r="F11" s="23"/>
      <c r="G11" s="24" t="s">
        <v>46</v>
      </c>
      <c r="H11" s="24" t="s">
        <v>47</v>
      </c>
      <c r="I11" s="116">
        <v>-0.15</v>
      </c>
      <c r="J11" s="24" t="s">
        <v>49</v>
      </c>
      <c r="K11" s="24" t="s">
        <v>274</v>
      </c>
      <c r="L11" s="24" t="s">
        <v>49</v>
      </c>
    </row>
    <row r="12" spans="2:12" ht="12.75">
      <c r="B12" s="22"/>
      <c r="C12" s="23"/>
      <c r="D12" s="23"/>
      <c r="E12" s="23"/>
      <c r="F12" s="23"/>
      <c r="G12" s="24"/>
      <c r="H12" s="24" t="s">
        <v>46</v>
      </c>
      <c r="I12" s="117"/>
      <c r="J12" s="24" t="s">
        <v>53</v>
      </c>
      <c r="K12" s="24" t="s">
        <v>272</v>
      </c>
      <c r="L12" s="24" t="s">
        <v>53</v>
      </c>
    </row>
    <row r="13" spans="2:12" ht="12.75">
      <c r="B13" s="22"/>
      <c r="C13" s="23"/>
      <c r="D13" s="23"/>
      <c r="E13" s="23"/>
      <c r="F13" s="23"/>
      <c r="G13" s="24"/>
      <c r="H13" s="24"/>
      <c r="I13" s="24"/>
      <c r="J13" s="24"/>
      <c r="K13" s="24" t="s">
        <v>275</v>
      </c>
      <c r="L13" s="24"/>
    </row>
    <row r="14" spans="2:12" ht="12.75">
      <c r="B14" s="22"/>
      <c r="C14" s="23"/>
      <c r="D14" s="23"/>
      <c r="E14" s="23"/>
      <c r="F14" s="23"/>
      <c r="G14" s="24"/>
      <c r="H14" s="24"/>
      <c r="I14" s="24"/>
      <c r="J14" s="24"/>
      <c r="K14" s="24" t="s">
        <v>54</v>
      </c>
      <c r="L14" s="24"/>
    </row>
    <row r="15" spans="2:12" ht="12.75">
      <c r="B15" s="24"/>
      <c r="C15" s="23"/>
      <c r="D15" s="23"/>
      <c r="E15" s="23"/>
      <c r="F15" s="23"/>
      <c r="G15" s="118"/>
      <c r="H15" s="23"/>
      <c r="I15" s="24"/>
      <c r="J15" s="23"/>
      <c r="K15" s="24" t="s">
        <v>55</v>
      </c>
      <c r="L15" s="24"/>
    </row>
    <row r="16" spans="2:12" s="23" customFormat="1" ht="13.5" thickBot="1">
      <c r="B16" s="28"/>
      <c r="G16" s="119"/>
      <c r="I16" s="28"/>
      <c r="J16" s="120"/>
      <c r="K16" s="24" t="s">
        <v>273</v>
      </c>
      <c r="L16" s="24"/>
    </row>
    <row r="17" spans="2:12" ht="13.5" thickBot="1">
      <c r="B17" s="30">
        <v>1</v>
      </c>
      <c r="C17" s="31"/>
      <c r="D17" s="31"/>
      <c r="E17" s="31">
        <v>2</v>
      </c>
      <c r="F17" s="31"/>
      <c r="G17" s="32">
        <v>3</v>
      </c>
      <c r="H17" s="32">
        <v>4</v>
      </c>
      <c r="I17" s="33">
        <v>5</v>
      </c>
      <c r="J17" s="121">
        <v>6</v>
      </c>
      <c r="K17" s="32">
        <v>7</v>
      </c>
      <c r="L17" s="33">
        <v>8</v>
      </c>
    </row>
    <row r="18" spans="2:12" ht="13.5" thickBot="1">
      <c r="B18" s="22"/>
      <c r="C18" s="23"/>
      <c r="D18" s="23"/>
      <c r="E18" s="23"/>
      <c r="F18" s="23"/>
      <c r="G18" s="24"/>
      <c r="H18" s="24"/>
      <c r="I18" s="24" t="s">
        <v>57</v>
      </c>
      <c r="J18" s="24" t="s">
        <v>58</v>
      </c>
      <c r="K18" s="24"/>
      <c r="L18" s="24" t="s">
        <v>59</v>
      </c>
    </row>
    <row r="19" spans="2:12" s="2" customFormat="1" ht="15.75" thickBot="1">
      <c r="B19" s="34">
        <v>1</v>
      </c>
      <c r="C19" s="35" t="s">
        <v>60</v>
      </c>
      <c r="D19" s="35"/>
      <c r="E19" s="35"/>
      <c r="F19" s="35"/>
      <c r="G19" s="36">
        <f>SUM(G20:G37)</f>
        <v>65258.54</v>
      </c>
      <c r="H19" s="34">
        <v>59632.96</v>
      </c>
      <c r="I19" s="37">
        <f>H19*15%</f>
        <v>8944.944</v>
      </c>
      <c r="J19" s="37">
        <f>H19-I19</f>
        <v>50688.016</v>
      </c>
      <c r="K19" s="38">
        <v>-101952.57</v>
      </c>
      <c r="L19" s="37">
        <f>J19-K19-G19</f>
        <v>87382.046</v>
      </c>
    </row>
    <row r="20" spans="2:12" s="43" customFormat="1" ht="12.75">
      <c r="B20" s="39"/>
      <c r="C20" s="40" t="s">
        <v>231</v>
      </c>
      <c r="D20" s="40"/>
      <c r="E20" s="40"/>
      <c r="F20" s="40"/>
      <c r="G20" s="41"/>
      <c r="H20" s="41"/>
      <c r="I20" s="41"/>
      <c r="J20" s="41"/>
      <c r="K20" s="41"/>
      <c r="L20" s="42"/>
    </row>
    <row r="21" spans="2:12" ht="12.75">
      <c r="B21" s="22">
        <v>1</v>
      </c>
      <c r="C21" s="23" t="s">
        <v>232</v>
      </c>
      <c r="D21" s="23"/>
      <c r="E21" s="23"/>
      <c r="F21" s="23"/>
      <c r="G21" s="24">
        <v>3376.84</v>
      </c>
      <c r="H21" s="24"/>
      <c r="I21" s="24"/>
      <c r="J21" s="24"/>
      <c r="K21" s="24"/>
      <c r="L21" s="25"/>
    </row>
    <row r="22" spans="2:12" s="43" customFormat="1" ht="12.75">
      <c r="B22" s="39"/>
      <c r="C22" s="40" t="s">
        <v>233</v>
      </c>
      <c r="D22" s="40"/>
      <c r="E22" s="40"/>
      <c r="F22" s="40"/>
      <c r="G22" s="41"/>
      <c r="H22" s="41"/>
      <c r="I22" s="41"/>
      <c r="J22" s="41"/>
      <c r="K22" s="41"/>
      <c r="L22" s="42"/>
    </row>
    <row r="23" spans="2:12" s="56" customFormat="1" ht="12.75">
      <c r="B23" s="52">
        <v>1</v>
      </c>
      <c r="C23" s="53" t="s">
        <v>235</v>
      </c>
      <c r="D23" s="53"/>
      <c r="E23" s="53"/>
      <c r="F23" s="53"/>
      <c r="G23" s="54">
        <v>3184.4</v>
      </c>
      <c r="H23" s="54"/>
      <c r="I23" s="54"/>
      <c r="J23" s="54"/>
      <c r="K23" s="54"/>
      <c r="L23" s="55"/>
    </row>
    <row r="24" spans="2:12" ht="12.75">
      <c r="B24" s="22"/>
      <c r="C24" s="23" t="s">
        <v>236</v>
      </c>
      <c r="D24" s="23"/>
      <c r="E24" s="23"/>
      <c r="F24" s="23"/>
      <c r="G24" s="24"/>
      <c r="H24" s="24"/>
      <c r="I24" s="24"/>
      <c r="J24" s="24"/>
      <c r="K24" s="24"/>
      <c r="L24" s="25"/>
    </row>
    <row r="25" spans="2:12" ht="12.75">
      <c r="B25" s="22">
        <v>2</v>
      </c>
      <c r="C25" s="59" t="s">
        <v>238</v>
      </c>
      <c r="D25" s="23"/>
      <c r="E25" s="23"/>
      <c r="F25" s="23"/>
      <c r="G25" s="24">
        <v>1166.34</v>
      </c>
      <c r="H25" s="23"/>
      <c r="I25" s="24"/>
      <c r="J25" s="24"/>
      <c r="K25" s="24"/>
      <c r="L25" s="25"/>
    </row>
    <row r="26" spans="2:12" s="43" customFormat="1" ht="12.75">
      <c r="B26" s="39"/>
      <c r="C26" s="60" t="s">
        <v>240</v>
      </c>
      <c r="D26" s="40"/>
      <c r="E26" s="40"/>
      <c r="F26" s="40"/>
      <c r="G26" s="41"/>
      <c r="H26" s="40"/>
      <c r="I26" s="41"/>
      <c r="J26" s="41"/>
      <c r="K26" s="41"/>
      <c r="L26" s="42"/>
    </row>
    <row r="27" spans="2:12" ht="12.75">
      <c r="B27" s="22">
        <v>1</v>
      </c>
      <c r="C27" s="59" t="s">
        <v>241</v>
      </c>
      <c r="D27" s="23"/>
      <c r="E27" s="23"/>
      <c r="F27" s="23"/>
      <c r="G27" s="24">
        <v>6691.61</v>
      </c>
      <c r="H27" s="23"/>
      <c r="I27" s="24"/>
      <c r="J27" s="24"/>
      <c r="K27" s="24"/>
      <c r="L27" s="25"/>
    </row>
    <row r="28" spans="2:12" s="43" customFormat="1" ht="12.75">
      <c r="B28" s="39"/>
      <c r="C28" s="40" t="s">
        <v>242</v>
      </c>
      <c r="D28" s="40"/>
      <c r="E28" s="40"/>
      <c r="F28" s="40"/>
      <c r="G28" s="41"/>
      <c r="H28" s="40"/>
      <c r="I28" s="41"/>
      <c r="J28" s="41"/>
      <c r="K28" s="41"/>
      <c r="L28" s="42"/>
    </row>
    <row r="29" spans="2:12" ht="12.75">
      <c r="B29" s="22">
        <v>1</v>
      </c>
      <c r="C29" s="23" t="s">
        <v>244</v>
      </c>
      <c r="D29" s="23"/>
      <c r="E29" s="23"/>
      <c r="F29" s="23"/>
      <c r="G29" s="24">
        <v>4839.35</v>
      </c>
      <c r="H29" s="23"/>
      <c r="I29" s="24"/>
      <c r="J29" s="24"/>
      <c r="K29" s="24"/>
      <c r="L29" s="25"/>
    </row>
    <row r="30" spans="2:12" ht="12.75">
      <c r="B30" s="22"/>
      <c r="C30" s="59" t="s">
        <v>245</v>
      </c>
      <c r="D30" s="23"/>
      <c r="E30" s="23"/>
      <c r="F30" s="23"/>
      <c r="G30" s="24"/>
      <c r="H30" s="23"/>
      <c r="I30" s="24"/>
      <c r="J30" s="24"/>
      <c r="K30" s="24"/>
      <c r="L30" s="25"/>
    </row>
    <row r="31" spans="2:12" ht="12.75">
      <c r="B31" s="22"/>
      <c r="C31" s="59" t="s">
        <v>246</v>
      </c>
      <c r="D31" s="23"/>
      <c r="E31" s="23"/>
      <c r="F31" s="23"/>
      <c r="G31" s="24"/>
      <c r="H31" s="23"/>
      <c r="I31" s="24"/>
      <c r="J31" s="24"/>
      <c r="K31" s="24"/>
      <c r="L31" s="25"/>
    </row>
    <row r="32" spans="2:12" s="43" customFormat="1" ht="12.75">
      <c r="B32" s="39"/>
      <c r="C32" s="40" t="s">
        <v>256</v>
      </c>
      <c r="D32" s="40"/>
      <c r="E32" s="40"/>
      <c r="F32" s="40"/>
      <c r="G32" s="41"/>
      <c r="H32" s="41"/>
      <c r="I32" s="41"/>
      <c r="J32" s="41"/>
      <c r="K32" s="41"/>
      <c r="L32" s="42"/>
    </row>
    <row r="33" spans="2:12" s="56" customFormat="1" ht="12.75">
      <c r="B33" s="52">
        <v>1</v>
      </c>
      <c r="C33" s="53" t="s">
        <v>257</v>
      </c>
      <c r="D33" s="53"/>
      <c r="E33" s="53"/>
      <c r="F33" s="53"/>
      <c r="G33" s="54">
        <v>46000</v>
      </c>
      <c r="H33" s="54"/>
      <c r="I33" s="54"/>
      <c r="J33" s="54"/>
      <c r="K33" s="54"/>
      <c r="L33" s="55"/>
    </row>
    <row r="34" spans="2:12" s="56" customFormat="1" ht="12.75">
      <c r="B34" s="52"/>
      <c r="C34" s="53" t="s">
        <v>258</v>
      </c>
      <c r="D34" s="53"/>
      <c r="E34" s="53"/>
      <c r="F34" s="53"/>
      <c r="G34" s="54"/>
      <c r="H34" s="54"/>
      <c r="I34" s="54"/>
      <c r="J34" s="54"/>
      <c r="K34" s="54"/>
      <c r="L34" s="55"/>
    </row>
    <row r="35" spans="2:12" ht="12.75">
      <c r="B35" s="22"/>
      <c r="C35" s="23"/>
      <c r="D35" s="23"/>
      <c r="E35" s="23"/>
      <c r="F35" s="23"/>
      <c r="G35" s="24"/>
      <c r="H35" s="24"/>
      <c r="I35" s="24"/>
      <c r="J35" s="24"/>
      <c r="K35" s="24"/>
      <c r="L35" s="25"/>
    </row>
    <row r="36" spans="2:12" ht="12.75">
      <c r="B36" s="22"/>
      <c r="C36" s="23"/>
      <c r="D36" s="23"/>
      <c r="E36" s="23"/>
      <c r="F36" s="23"/>
      <c r="G36" s="24"/>
      <c r="H36" s="24"/>
      <c r="I36" s="24"/>
      <c r="J36" s="24"/>
      <c r="K36" s="24"/>
      <c r="L36" s="25"/>
    </row>
    <row r="37" spans="2:12" ht="15.75" thickBot="1">
      <c r="B37" s="22"/>
      <c r="C37" s="23"/>
      <c r="D37" s="23"/>
      <c r="E37" s="23"/>
      <c r="F37" s="23"/>
      <c r="G37" s="24"/>
      <c r="H37" s="24"/>
      <c r="I37" s="24"/>
      <c r="J37" s="24"/>
      <c r="K37" s="13"/>
      <c r="L37" s="80"/>
    </row>
    <row r="38" spans="2:12" s="2" customFormat="1" ht="15.75" thickBot="1">
      <c r="B38" s="34">
        <v>2</v>
      </c>
      <c r="C38" s="35" t="s">
        <v>61</v>
      </c>
      <c r="D38" s="35"/>
      <c r="E38" s="35"/>
      <c r="F38" s="35"/>
      <c r="G38" s="36">
        <f>G52+G54+G60+G71</f>
        <v>19659.01</v>
      </c>
      <c r="H38" s="35">
        <v>6916.56</v>
      </c>
      <c r="I38" s="44">
        <f>H38*15%</f>
        <v>1037.484</v>
      </c>
      <c r="J38" s="37">
        <f>H38-I38</f>
        <v>5879.076000000001</v>
      </c>
      <c r="K38" s="38">
        <v>22549.32</v>
      </c>
      <c r="L38" s="37">
        <f>J38-K38-G38</f>
        <v>-36329.254</v>
      </c>
    </row>
    <row r="39" spans="2:12" s="43" customFormat="1" ht="12.75">
      <c r="B39" s="39"/>
      <c r="C39" s="40" t="s">
        <v>233</v>
      </c>
      <c r="D39" s="40"/>
      <c r="E39" s="40"/>
      <c r="F39" s="40"/>
      <c r="G39" s="41"/>
      <c r="H39" s="41"/>
      <c r="I39" s="41"/>
      <c r="J39" s="41"/>
      <c r="K39" s="41"/>
      <c r="L39" s="42"/>
    </row>
    <row r="40" spans="2:12" ht="12.75">
      <c r="B40" s="22">
        <v>1</v>
      </c>
      <c r="C40" s="59" t="s">
        <v>234</v>
      </c>
      <c r="D40" s="23"/>
      <c r="E40" s="23"/>
      <c r="F40" s="23"/>
      <c r="G40" s="24">
        <v>562.19</v>
      </c>
      <c r="H40" s="24"/>
      <c r="I40" s="24"/>
      <c r="J40" s="24"/>
      <c r="K40" s="24"/>
      <c r="L40" s="25"/>
    </row>
    <row r="41" spans="2:12" ht="12.75">
      <c r="B41" s="22">
        <v>2</v>
      </c>
      <c r="C41" s="59" t="s">
        <v>237</v>
      </c>
      <c r="D41" s="23"/>
      <c r="E41" s="23"/>
      <c r="F41" s="23"/>
      <c r="G41" s="24">
        <v>588.96</v>
      </c>
      <c r="H41" s="24"/>
      <c r="I41" s="24"/>
      <c r="J41" s="24"/>
      <c r="K41" s="24"/>
      <c r="L41" s="25"/>
    </row>
    <row r="42" spans="2:12" s="56" customFormat="1" ht="12" customHeight="1">
      <c r="B42" s="52">
        <v>3</v>
      </c>
      <c r="C42" s="53" t="s">
        <v>239</v>
      </c>
      <c r="D42" s="53"/>
      <c r="E42" s="53"/>
      <c r="F42" s="53"/>
      <c r="G42" s="54">
        <v>1166.34</v>
      </c>
      <c r="H42" s="53"/>
      <c r="I42" s="54"/>
      <c r="J42" s="54"/>
      <c r="K42" s="54"/>
      <c r="L42" s="55"/>
    </row>
    <row r="43" spans="2:12" s="43" customFormat="1" ht="12.75">
      <c r="B43" s="39"/>
      <c r="C43" s="40" t="s">
        <v>242</v>
      </c>
      <c r="D43" s="40"/>
      <c r="E43" s="40"/>
      <c r="F43" s="40"/>
      <c r="G43" s="41"/>
      <c r="H43" s="40"/>
      <c r="I43" s="41"/>
      <c r="J43" s="41"/>
      <c r="K43" s="41"/>
      <c r="L43" s="42"/>
    </row>
    <row r="44" spans="2:12" ht="13.5" thickBot="1">
      <c r="B44" s="22">
        <v>1</v>
      </c>
      <c r="C44" s="23" t="s">
        <v>243</v>
      </c>
      <c r="D44" s="23"/>
      <c r="E44" s="23"/>
      <c r="F44" s="23"/>
      <c r="G44" s="24">
        <v>3220.79</v>
      </c>
      <c r="H44" s="23"/>
      <c r="I44" s="24"/>
      <c r="J44" s="24"/>
      <c r="K44" s="24"/>
      <c r="L44" s="25"/>
    </row>
    <row r="45" spans="2:12" s="2" customFormat="1" ht="15">
      <c r="B45" s="62"/>
      <c r="C45" s="40" t="s">
        <v>250</v>
      </c>
      <c r="D45" s="40"/>
      <c r="E45" s="40"/>
      <c r="F45" s="40"/>
      <c r="G45" s="72"/>
      <c r="H45" s="13"/>
      <c r="I45" s="66"/>
      <c r="J45" s="64"/>
      <c r="K45" s="63"/>
      <c r="L45" s="65"/>
    </row>
    <row r="46" spans="2:12" s="1" customFormat="1" ht="14.25">
      <c r="B46" s="67">
        <v>1</v>
      </c>
      <c r="C46" s="53" t="s">
        <v>251</v>
      </c>
      <c r="D46" s="53"/>
      <c r="E46" s="53"/>
      <c r="F46" s="53"/>
      <c r="G46" s="54">
        <v>1370.11</v>
      </c>
      <c r="H46" s="15"/>
      <c r="I46" s="68"/>
      <c r="J46" s="69"/>
      <c r="K46" s="70"/>
      <c r="L46" s="71"/>
    </row>
    <row r="47" spans="2:12" s="1" customFormat="1" ht="14.25">
      <c r="B47" s="52">
        <v>2</v>
      </c>
      <c r="C47" s="53" t="s">
        <v>252</v>
      </c>
      <c r="D47" s="53"/>
      <c r="E47" s="53"/>
      <c r="F47" s="53"/>
      <c r="G47" s="54">
        <v>1173.69</v>
      </c>
      <c r="H47" s="15"/>
      <c r="I47" s="68"/>
      <c r="J47" s="69"/>
      <c r="K47" s="70"/>
      <c r="L47" s="71"/>
    </row>
    <row r="48" spans="2:12" s="56" customFormat="1" ht="12.75">
      <c r="B48" s="52">
        <v>3</v>
      </c>
      <c r="C48" s="53" t="s">
        <v>253</v>
      </c>
      <c r="D48" s="53"/>
      <c r="E48" s="53"/>
      <c r="F48" s="53"/>
      <c r="G48" s="54">
        <v>2347.38</v>
      </c>
      <c r="H48" s="54"/>
      <c r="I48" s="54"/>
      <c r="J48" s="54"/>
      <c r="K48" s="54"/>
      <c r="L48" s="55"/>
    </row>
    <row r="49" spans="2:12" ht="12.75">
      <c r="B49" s="22"/>
      <c r="C49" s="61" t="s">
        <v>254</v>
      </c>
      <c r="D49" s="23"/>
      <c r="E49" s="23"/>
      <c r="F49" s="23"/>
      <c r="G49" s="24"/>
      <c r="H49" s="24"/>
      <c r="I49" s="24"/>
      <c r="J49" s="24"/>
      <c r="K49" s="24"/>
      <c r="L49" s="25"/>
    </row>
    <row r="50" spans="2:12" s="56" customFormat="1" ht="12.75">
      <c r="B50" s="52"/>
      <c r="C50" s="53"/>
      <c r="D50" s="53"/>
      <c r="E50" s="53"/>
      <c r="F50" s="53"/>
      <c r="G50" s="54"/>
      <c r="H50" s="54"/>
      <c r="I50" s="54"/>
      <c r="J50" s="54"/>
      <c r="K50" s="54"/>
      <c r="L50" s="55"/>
    </row>
    <row r="51" spans="2:12" s="43" customFormat="1" ht="13.5" thickBot="1">
      <c r="B51" s="39"/>
      <c r="C51" s="60"/>
      <c r="D51" s="40"/>
      <c r="E51" s="40"/>
      <c r="F51" s="40"/>
      <c r="G51" s="41"/>
      <c r="H51" s="40"/>
      <c r="I51" s="41"/>
      <c r="J51" s="41"/>
      <c r="K51" s="41"/>
      <c r="L51" s="42"/>
    </row>
    <row r="52" spans="2:12" s="43" customFormat="1" ht="15.75" thickBot="1">
      <c r="B52" s="39"/>
      <c r="C52" s="40" t="s">
        <v>83</v>
      </c>
      <c r="D52" s="40"/>
      <c r="E52" s="40"/>
      <c r="F52" s="40"/>
      <c r="G52" s="73">
        <f>SUM(G39:G51)</f>
        <v>10429.46</v>
      </c>
      <c r="H52" s="40"/>
      <c r="I52" s="41"/>
      <c r="J52" s="24"/>
      <c r="K52" s="24"/>
      <c r="L52" s="25"/>
    </row>
    <row r="53" spans="2:12" ht="13.5" thickBot="1">
      <c r="B53" s="22"/>
      <c r="C53" s="23"/>
      <c r="D53" s="23"/>
      <c r="E53" s="23"/>
      <c r="F53" s="23"/>
      <c r="G53" s="24"/>
      <c r="H53" s="23"/>
      <c r="I53" s="24"/>
      <c r="J53" s="54"/>
      <c r="K53" s="54"/>
      <c r="L53" s="55"/>
    </row>
    <row r="54" spans="2:12" s="2" customFormat="1" ht="15.75" thickBot="1">
      <c r="B54" s="34"/>
      <c r="C54" s="35" t="s">
        <v>268</v>
      </c>
      <c r="D54" s="35"/>
      <c r="E54" s="111" t="s">
        <v>269</v>
      </c>
      <c r="F54" s="35"/>
      <c r="G54" s="73">
        <f>SUM(G55:G59)</f>
        <v>7566.64</v>
      </c>
      <c r="H54" s="35"/>
      <c r="I54" s="46"/>
      <c r="J54" s="46"/>
      <c r="K54" s="46"/>
      <c r="L54" s="47"/>
    </row>
    <row r="55" spans="2:12" s="2" customFormat="1" ht="15">
      <c r="B55" s="39" t="s">
        <v>149</v>
      </c>
      <c r="C55" s="43" t="s">
        <v>74</v>
      </c>
      <c r="D55" s="13"/>
      <c r="E55" s="13"/>
      <c r="F55" s="13"/>
      <c r="G55" s="112">
        <v>1253.52</v>
      </c>
      <c r="H55" s="13"/>
      <c r="I55" s="97"/>
      <c r="J55" s="97"/>
      <c r="K55" s="97"/>
      <c r="L55" s="113"/>
    </row>
    <row r="56" spans="2:12" s="2" customFormat="1" ht="15">
      <c r="B56" s="62"/>
      <c r="C56" s="43" t="s">
        <v>75</v>
      </c>
      <c r="D56" s="13"/>
      <c r="E56" s="13"/>
      <c r="F56" s="13"/>
      <c r="G56" s="114">
        <v>1269.64</v>
      </c>
      <c r="H56" s="13"/>
      <c r="I56" s="97"/>
      <c r="J56" s="97"/>
      <c r="K56" s="97"/>
      <c r="L56" s="113"/>
    </row>
    <row r="57" spans="2:12" s="43" customFormat="1" ht="12.75">
      <c r="B57" s="39"/>
      <c r="C57" s="40" t="s">
        <v>76</v>
      </c>
      <c r="D57" s="40"/>
      <c r="E57" s="40"/>
      <c r="F57" s="40"/>
      <c r="G57" s="41">
        <v>1543.67</v>
      </c>
      <c r="H57" s="90"/>
      <c r="I57" s="41"/>
      <c r="J57" s="41"/>
      <c r="K57" s="41"/>
      <c r="L57" s="42"/>
    </row>
    <row r="58" spans="2:12" s="43" customFormat="1" ht="12.75">
      <c r="B58" s="39"/>
      <c r="C58" s="40" t="s">
        <v>64</v>
      </c>
      <c r="D58" s="40"/>
      <c r="E58" s="40"/>
      <c r="F58" s="40"/>
      <c r="G58" s="41">
        <v>1956.14</v>
      </c>
      <c r="H58" s="40"/>
      <c r="I58" s="40"/>
      <c r="J58" s="41"/>
      <c r="K58" s="41"/>
      <c r="L58" s="42"/>
    </row>
    <row r="59" spans="2:12" s="43" customFormat="1" ht="13.5" thickBot="1">
      <c r="B59" s="39"/>
      <c r="C59" s="40" t="s">
        <v>65</v>
      </c>
      <c r="D59" s="40"/>
      <c r="E59" s="40"/>
      <c r="F59" s="40"/>
      <c r="G59" s="115">
        <v>1543.67</v>
      </c>
      <c r="H59" s="40"/>
      <c r="I59" s="40"/>
      <c r="J59" s="41"/>
      <c r="K59" s="41"/>
      <c r="L59" s="42"/>
    </row>
    <row r="60" spans="2:12" s="2" customFormat="1" ht="15.75" thickBot="1">
      <c r="B60" s="34"/>
      <c r="C60" s="35" t="s">
        <v>62</v>
      </c>
      <c r="D60" s="35"/>
      <c r="E60" s="35"/>
      <c r="F60" s="35"/>
      <c r="G60" s="108">
        <f>SUM(G61:G70)</f>
        <v>11.71</v>
      </c>
      <c r="H60" s="13"/>
      <c r="I60" s="13"/>
      <c r="J60" s="41"/>
      <c r="K60" s="41"/>
      <c r="L60" s="42"/>
    </row>
    <row r="61" spans="2:12" s="43" customFormat="1" ht="12.75">
      <c r="B61" s="39" t="s">
        <v>144</v>
      </c>
      <c r="C61" s="40" t="s">
        <v>69</v>
      </c>
      <c r="D61" s="40"/>
      <c r="F61" s="40"/>
      <c r="G61" s="41">
        <v>0</v>
      </c>
      <c r="H61" s="41"/>
      <c r="I61" s="41"/>
      <c r="J61" s="41"/>
      <c r="K61" s="41"/>
      <c r="L61" s="42"/>
    </row>
    <row r="62" spans="2:12" s="43" customFormat="1" ht="12.75">
      <c r="B62" s="39"/>
      <c r="C62" s="40" t="s">
        <v>70</v>
      </c>
      <c r="D62" s="40"/>
      <c r="F62" s="40"/>
      <c r="G62" s="41">
        <v>0</v>
      </c>
      <c r="H62" s="41"/>
      <c r="I62" s="41"/>
      <c r="J62" s="41"/>
      <c r="K62" s="41"/>
      <c r="L62" s="42"/>
    </row>
    <row r="63" spans="2:12" s="43" customFormat="1" ht="12.75">
      <c r="B63" s="39"/>
      <c r="C63" s="40" t="s">
        <v>71</v>
      </c>
      <c r="D63" s="40"/>
      <c r="F63" s="40"/>
      <c r="G63" s="41">
        <v>0</v>
      </c>
      <c r="H63" s="41"/>
      <c r="I63" s="41"/>
      <c r="J63" s="41"/>
      <c r="K63" s="41"/>
      <c r="L63" s="42"/>
    </row>
    <row r="64" spans="2:12" s="43" customFormat="1" ht="12.75">
      <c r="B64" s="39"/>
      <c r="C64" s="40" t="s">
        <v>72</v>
      </c>
      <c r="D64" s="40"/>
      <c r="F64" s="40"/>
      <c r="G64" s="41">
        <v>0</v>
      </c>
      <c r="H64" s="41"/>
      <c r="I64" s="41"/>
      <c r="J64" s="41"/>
      <c r="K64" s="41"/>
      <c r="L64" s="42"/>
    </row>
    <row r="65" spans="2:12" s="43" customFormat="1" ht="12.75">
      <c r="B65" s="39" t="s">
        <v>149</v>
      </c>
      <c r="C65" s="40" t="s">
        <v>74</v>
      </c>
      <c r="D65" s="40"/>
      <c r="F65" s="40"/>
      <c r="G65" s="41">
        <v>0</v>
      </c>
      <c r="H65" s="41"/>
      <c r="I65" s="41"/>
      <c r="J65" s="41"/>
      <c r="K65" s="41"/>
      <c r="L65" s="42"/>
    </row>
    <row r="66" spans="2:12" s="43" customFormat="1" ht="12.75">
      <c r="B66" s="39"/>
      <c r="C66" s="40" t="s">
        <v>75</v>
      </c>
      <c r="D66" s="40"/>
      <c r="F66" s="40"/>
      <c r="G66" s="41">
        <v>11.71</v>
      </c>
      <c r="H66" s="41"/>
      <c r="I66" s="41"/>
      <c r="J66" s="41"/>
      <c r="K66" s="41"/>
      <c r="L66" s="42"/>
    </row>
    <row r="67" spans="2:12" s="43" customFormat="1" ht="12.75">
      <c r="B67" s="39"/>
      <c r="C67" s="40" t="s">
        <v>76</v>
      </c>
      <c r="D67" s="40"/>
      <c r="F67" s="40"/>
      <c r="G67" s="41">
        <v>0</v>
      </c>
      <c r="H67" s="41"/>
      <c r="I67" s="41"/>
      <c r="J67" s="41"/>
      <c r="K67" s="41"/>
      <c r="L67" s="42"/>
    </row>
    <row r="68" spans="2:12" s="43" customFormat="1" ht="12.75">
      <c r="B68" s="39"/>
      <c r="C68" s="40" t="s">
        <v>64</v>
      </c>
      <c r="D68" s="40"/>
      <c r="F68" s="40"/>
      <c r="G68" s="41">
        <v>0</v>
      </c>
      <c r="H68" s="41"/>
      <c r="I68" s="41"/>
      <c r="J68" s="41"/>
      <c r="K68" s="41"/>
      <c r="L68" s="42"/>
    </row>
    <row r="69" spans="2:12" s="43" customFormat="1" ht="12.75">
      <c r="B69" s="39"/>
      <c r="C69" s="40" t="s">
        <v>65</v>
      </c>
      <c r="D69" s="40"/>
      <c r="F69" s="40"/>
      <c r="G69" s="41">
        <v>0</v>
      </c>
      <c r="H69" s="41"/>
      <c r="I69" s="41"/>
      <c r="J69" s="41"/>
      <c r="K69" s="41"/>
      <c r="L69" s="42"/>
    </row>
    <row r="70" spans="2:12" s="43" customFormat="1" ht="13.5" thickBot="1">
      <c r="B70" s="39"/>
      <c r="C70" s="40"/>
      <c r="D70" s="40"/>
      <c r="F70" s="40"/>
      <c r="G70" s="41"/>
      <c r="H70" s="41"/>
      <c r="I70" s="41"/>
      <c r="J70" s="41"/>
      <c r="K70" s="41"/>
      <c r="L70" s="42"/>
    </row>
    <row r="71" spans="2:12" s="2" customFormat="1" ht="15.75" thickBot="1">
      <c r="B71" s="34"/>
      <c r="C71" s="35" t="s">
        <v>77</v>
      </c>
      <c r="D71" s="35"/>
      <c r="E71" s="35"/>
      <c r="F71" s="35"/>
      <c r="G71" s="108">
        <f>SUM(G72:G76)</f>
        <v>1651.2</v>
      </c>
      <c r="H71" s="13"/>
      <c r="I71" s="13"/>
      <c r="J71" s="54"/>
      <c r="K71" s="54"/>
      <c r="L71" s="55"/>
    </row>
    <row r="72" spans="2:12" s="43" customFormat="1" ht="12.75">
      <c r="B72" s="39" t="s">
        <v>144</v>
      </c>
      <c r="C72" s="40" t="s">
        <v>81</v>
      </c>
      <c r="D72" s="40"/>
      <c r="E72" s="40"/>
      <c r="F72" s="40"/>
      <c r="G72" s="41">
        <v>412.8</v>
      </c>
      <c r="H72" s="41"/>
      <c r="I72" s="41"/>
      <c r="J72" s="41"/>
      <c r="K72" s="41"/>
      <c r="L72" s="42"/>
    </row>
    <row r="73" spans="2:12" s="43" customFormat="1" ht="12.75">
      <c r="B73" s="39"/>
      <c r="C73" s="40" t="s">
        <v>82</v>
      </c>
      <c r="D73" s="40"/>
      <c r="E73" s="40"/>
      <c r="F73" s="40"/>
      <c r="G73" s="41">
        <v>412.8</v>
      </c>
      <c r="H73" s="41"/>
      <c r="I73" s="41"/>
      <c r="J73" s="41"/>
      <c r="K73" s="41"/>
      <c r="L73" s="42"/>
    </row>
    <row r="74" spans="2:12" s="43" customFormat="1" ht="12.75">
      <c r="B74" s="39" t="s">
        <v>150</v>
      </c>
      <c r="C74" s="40" t="s">
        <v>79</v>
      </c>
      <c r="D74" s="40"/>
      <c r="E74" s="40"/>
      <c r="F74" s="40"/>
      <c r="G74" s="41">
        <v>412.8</v>
      </c>
      <c r="H74" s="41"/>
      <c r="I74" s="41"/>
      <c r="J74" s="41"/>
      <c r="K74" s="41"/>
      <c r="L74" s="42"/>
    </row>
    <row r="75" spans="2:12" s="43" customFormat="1" ht="12.75">
      <c r="B75" s="39"/>
      <c r="C75" s="40" t="s">
        <v>80</v>
      </c>
      <c r="D75" s="40"/>
      <c r="E75" s="40"/>
      <c r="F75" s="40"/>
      <c r="G75" s="41">
        <v>412.8</v>
      </c>
      <c r="H75" s="41"/>
      <c r="I75" s="41"/>
      <c r="J75" s="41"/>
      <c r="K75" s="41"/>
      <c r="L75" s="42"/>
    </row>
    <row r="76" spans="2:12" s="43" customFormat="1" ht="13.5" thickBot="1">
      <c r="B76" s="39"/>
      <c r="C76" s="40"/>
      <c r="D76" s="40"/>
      <c r="E76" s="40"/>
      <c r="F76" s="40"/>
      <c r="G76" s="41"/>
      <c r="H76" s="41"/>
      <c r="I76" s="41"/>
      <c r="J76" s="41"/>
      <c r="K76" s="41"/>
      <c r="L76" s="42"/>
    </row>
    <row r="77" spans="2:12" s="51" customFormat="1" ht="16.5" thickBot="1">
      <c r="B77" s="48"/>
      <c r="C77" s="49" t="s">
        <v>83</v>
      </c>
      <c r="D77" s="49"/>
      <c r="E77" s="49"/>
      <c r="F77" s="49"/>
      <c r="G77" s="50">
        <f aca="true" t="shared" si="0" ref="G77:L77">G19+G38</f>
        <v>84917.55</v>
      </c>
      <c r="H77" s="50">
        <f t="shared" si="0"/>
        <v>66549.52</v>
      </c>
      <c r="I77" s="74">
        <f t="shared" si="0"/>
        <v>9982.428</v>
      </c>
      <c r="J77" s="74">
        <f t="shared" si="0"/>
        <v>56567.092000000004</v>
      </c>
      <c r="K77" s="50">
        <f t="shared" si="0"/>
        <v>-79403.25</v>
      </c>
      <c r="L77" s="74">
        <f t="shared" si="0"/>
        <v>51052.792</v>
      </c>
    </row>
    <row r="78" spans="10:12" ht="12.75">
      <c r="J78" s="23"/>
      <c r="K78" s="40"/>
      <c r="L78" s="23"/>
    </row>
    <row r="79" spans="2:12" ht="12.75">
      <c r="B79" t="s">
        <v>84</v>
      </c>
      <c r="J79" s="40"/>
      <c r="K79" s="53"/>
      <c r="L79" s="23"/>
    </row>
    <row r="80" spans="10:12" ht="12.75">
      <c r="J80" s="53"/>
      <c r="K80" s="23"/>
      <c r="L80" s="40"/>
    </row>
    <row r="81" spans="2:12" ht="12.75">
      <c r="B81" t="s">
        <v>85</v>
      </c>
      <c r="J81" s="40"/>
      <c r="K81" s="40"/>
      <c r="L81" s="40"/>
    </row>
    <row r="82" spans="10:12" ht="12.75">
      <c r="J82" s="23"/>
      <c r="K82" s="40"/>
      <c r="L82" s="40"/>
    </row>
    <row r="83" spans="10:12" ht="12.75">
      <c r="J83" s="23"/>
      <c r="K83" s="40"/>
      <c r="L83" s="40"/>
    </row>
    <row r="84" spans="10:12" ht="12.75">
      <c r="J84" s="40"/>
      <c r="K84" s="23"/>
      <c r="L84" s="40"/>
    </row>
    <row r="85" spans="10:12" ht="12.75">
      <c r="J85" s="53"/>
      <c r="K85" s="53"/>
      <c r="L85" s="40"/>
    </row>
    <row r="86" spans="10:12" ht="12.75">
      <c r="J86" s="40"/>
      <c r="K86" s="53"/>
      <c r="L86" s="40"/>
    </row>
    <row r="87" spans="10:12" ht="12.75">
      <c r="J87" s="53"/>
      <c r="K87" s="53"/>
      <c r="L87" s="40"/>
    </row>
    <row r="88" spans="10:12" ht="12.75">
      <c r="J88" s="23"/>
      <c r="K88" s="40"/>
      <c r="L88" s="40"/>
    </row>
    <row r="89" spans="10:12" ht="12.75">
      <c r="J89" s="40"/>
      <c r="K89" s="23"/>
      <c r="L89" s="40"/>
    </row>
    <row r="90" spans="10:12" ht="15">
      <c r="J90" s="23"/>
      <c r="K90" s="13"/>
      <c r="L90" s="23"/>
    </row>
    <row r="91" spans="10:12" ht="12.75">
      <c r="J91" s="23"/>
      <c r="K91" s="23"/>
      <c r="L91" s="23"/>
    </row>
    <row r="92" spans="10:12" ht="12.75">
      <c r="J92" s="53"/>
      <c r="K92" s="40"/>
      <c r="L92" s="23"/>
    </row>
    <row r="93" spans="10:12" ht="12.75">
      <c r="J93" s="40"/>
      <c r="K93" s="40"/>
      <c r="L93" s="40"/>
    </row>
    <row r="94" spans="10:12" ht="12.75">
      <c r="J94" s="23"/>
      <c r="K94" s="23"/>
      <c r="L94" s="23"/>
    </row>
    <row r="95" spans="10:12" ht="12.75">
      <c r="J95" s="53"/>
      <c r="K95" s="40"/>
      <c r="L95" s="23"/>
    </row>
    <row r="96" spans="10:12" ht="12.75">
      <c r="J96" s="53"/>
      <c r="K96" s="23"/>
      <c r="L96" s="23"/>
    </row>
    <row r="97" spans="10:12" ht="12.75">
      <c r="J97" s="40"/>
      <c r="K97" s="40"/>
      <c r="L97" s="23"/>
    </row>
    <row r="98" spans="10:12" ht="15.75">
      <c r="J98" s="40"/>
      <c r="K98" s="82"/>
      <c r="L98" s="82"/>
    </row>
    <row r="99" spans="10:12" ht="12.75">
      <c r="J99" s="23"/>
      <c r="K99" s="40"/>
      <c r="L99" s="23"/>
    </row>
    <row r="100" spans="10:12" ht="15">
      <c r="J100" s="13"/>
      <c r="K100" s="13"/>
      <c r="L100" s="13"/>
    </row>
    <row r="101" spans="10:12" ht="15">
      <c r="J101" s="13"/>
      <c r="K101" s="13"/>
      <c r="L101" s="13"/>
    </row>
    <row r="102" spans="10:12" ht="15">
      <c r="J102" s="13"/>
      <c r="K102" s="13"/>
      <c r="L102" s="13"/>
    </row>
    <row r="103" spans="10:12" ht="12.75">
      <c r="J103" s="40"/>
      <c r="K103" s="40"/>
      <c r="L103" s="40"/>
    </row>
    <row r="104" spans="10:12" ht="15">
      <c r="J104" s="13"/>
      <c r="K104" s="40"/>
      <c r="L104" s="23"/>
    </row>
    <row r="105" spans="10:12" ht="12.75">
      <c r="J105" s="40"/>
      <c r="K105" s="40"/>
      <c r="L105" s="23"/>
    </row>
    <row r="106" spans="10:12" ht="12.75">
      <c r="J106" s="40"/>
      <c r="K106" s="40"/>
      <c r="L106" s="23"/>
    </row>
    <row r="107" spans="10:12" ht="12.75">
      <c r="J107" s="40"/>
      <c r="K107" s="40"/>
      <c r="L107" s="23"/>
    </row>
    <row r="108" spans="10:12" ht="12.75">
      <c r="J108" s="40"/>
      <c r="K108" s="40"/>
      <c r="L108" s="23"/>
    </row>
    <row r="109" spans="10:12" ht="12.75">
      <c r="J109" s="40"/>
      <c r="K109" s="40"/>
      <c r="L109" s="23"/>
    </row>
    <row r="110" spans="10:12" ht="15">
      <c r="J110" s="40"/>
      <c r="K110" s="13"/>
      <c r="L110" s="23"/>
    </row>
    <row r="111" spans="10:12" ht="12.75">
      <c r="J111" s="40"/>
      <c r="K111" s="40"/>
      <c r="L111" s="23"/>
    </row>
    <row r="112" spans="10:12" ht="12.75">
      <c r="J112" s="40"/>
      <c r="K112" s="40"/>
      <c r="L112" s="23"/>
    </row>
    <row r="113" spans="10:12" ht="12.75">
      <c r="J113" s="40"/>
      <c r="K113" s="40"/>
      <c r="L113" s="23"/>
    </row>
    <row r="114" spans="10:12" ht="12.75">
      <c r="J114" s="40"/>
      <c r="K114" s="40"/>
      <c r="L114" s="23"/>
    </row>
    <row r="115" spans="10:12" ht="12.75">
      <c r="J115" s="40"/>
      <c r="K115" s="23"/>
      <c r="L115" s="23"/>
    </row>
    <row r="116" spans="10:12" ht="15.75">
      <c r="J116" s="40"/>
      <c r="K116" s="82"/>
      <c r="L116" s="23"/>
    </row>
    <row r="117" spans="10:12" ht="12.75">
      <c r="J117" s="40"/>
      <c r="K117" s="23"/>
      <c r="L117" s="23"/>
    </row>
    <row r="118" spans="10:12" ht="15">
      <c r="J118" s="13"/>
      <c r="K118" s="23"/>
      <c r="L118" s="23"/>
    </row>
    <row r="119" spans="10:12" ht="12.75">
      <c r="J119" s="40"/>
      <c r="K119" s="23"/>
      <c r="L119" s="23"/>
    </row>
    <row r="120" spans="10:12" ht="12.75">
      <c r="J120" s="40"/>
      <c r="K120" s="23"/>
      <c r="L120" s="23"/>
    </row>
    <row r="121" spans="10:12" ht="12.75">
      <c r="J121" s="40"/>
      <c r="K121" s="23"/>
      <c r="L121" s="23"/>
    </row>
    <row r="122" spans="10:12" ht="12.75">
      <c r="J122" s="40"/>
      <c r="K122" s="23"/>
      <c r="L122" s="23"/>
    </row>
    <row r="123" spans="10:12" ht="12.75">
      <c r="J123" s="23"/>
      <c r="K123" s="23"/>
      <c r="L123" s="23"/>
    </row>
    <row r="124" spans="10:12" ht="15.75">
      <c r="J124" s="82"/>
      <c r="K124" s="82"/>
      <c r="L124" s="82"/>
    </row>
    <row r="125" spans="10:12" ht="15.75">
      <c r="J125" s="82"/>
      <c r="K125" s="23"/>
      <c r="L125" s="23"/>
    </row>
    <row r="126" spans="10:12" ht="12.75">
      <c r="J126" s="100"/>
      <c r="K126" s="53"/>
      <c r="L126" s="100"/>
    </row>
    <row r="127" spans="10:12" ht="12.75">
      <c r="J127" s="100"/>
      <c r="K127" s="53"/>
      <c r="L127" s="100"/>
    </row>
    <row r="128" spans="10:12" ht="12.75">
      <c r="J128" s="100"/>
      <c r="K128" s="53"/>
      <c r="L128" s="100"/>
    </row>
    <row r="129" spans="10:12" ht="12.75">
      <c r="J129" s="100"/>
      <c r="K129" s="53"/>
      <c r="L129" s="100"/>
    </row>
    <row r="130" spans="10:12" ht="12.75">
      <c r="J130" s="100"/>
      <c r="K130" s="53"/>
      <c r="L130" s="98"/>
    </row>
    <row r="131" spans="10:12" ht="12.75">
      <c r="J131" s="53"/>
      <c r="K131" s="53"/>
      <c r="L131" s="53"/>
    </row>
    <row r="132" spans="10:12" ht="12.75">
      <c r="J132" s="23"/>
      <c r="K132" s="23"/>
      <c r="L132" s="23"/>
    </row>
    <row r="133" spans="10:12" ht="12.75">
      <c r="J133" s="23"/>
      <c r="K133" s="23"/>
      <c r="L133" s="23"/>
    </row>
    <row r="134" spans="10:12" ht="12.75">
      <c r="J134" s="23"/>
      <c r="K134" s="23"/>
      <c r="L134" s="23"/>
    </row>
    <row r="135" spans="10:12" ht="12.75">
      <c r="J135" s="23"/>
      <c r="K135" s="23"/>
      <c r="L135" s="23"/>
    </row>
    <row r="136" spans="10:12" ht="12.75">
      <c r="J136" s="23"/>
      <c r="K136" s="23"/>
      <c r="L136" s="23"/>
    </row>
    <row r="137" spans="10:12" ht="12.75">
      <c r="J137" s="23"/>
      <c r="K137" s="23"/>
      <c r="L137" s="23"/>
    </row>
    <row r="138" spans="10:12" ht="12.75">
      <c r="J138" s="23"/>
      <c r="K138" s="23"/>
      <c r="L138" s="23"/>
    </row>
    <row r="139" spans="10:12" ht="12.75">
      <c r="J139" s="23"/>
      <c r="K139" s="23"/>
      <c r="L139" s="23"/>
    </row>
    <row r="140" spans="10:12" ht="12.75">
      <c r="J140" s="23"/>
      <c r="K140" s="23"/>
      <c r="L140" s="23"/>
    </row>
    <row r="141" spans="10:12" ht="12.75">
      <c r="J141" s="23"/>
      <c r="K141" s="23"/>
      <c r="L141" s="23"/>
    </row>
    <row r="142" spans="10:12" ht="12.75">
      <c r="J142" s="23"/>
      <c r="K142" s="23"/>
      <c r="L142" s="23"/>
    </row>
    <row r="143" spans="10:12" ht="12.75">
      <c r="J143" s="23"/>
      <c r="K143" s="23"/>
      <c r="L143" s="23"/>
    </row>
    <row r="144" spans="10:12" ht="12.75">
      <c r="J144" s="23"/>
      <c r="K144" s="23"/>
      <c r="L144" s="23"/>
    </row>
    <row r="145" spans="10:12" ht="12.75">
      <c r="J145" s="23"/>
      <c r="K145" s="23"/>
      <c r="L145" s="23"/>
    </row>
    <row r="146" spans="10:12" ht="12.75">
      <c r="J146" s="23"/>
      <c r="K146" s="23"/>
      <c r="L146" s="23"/>
    </row>
    <row r="147" spans="10:12" ht="12.75">
      <c r="J147" s="23"/>
      <c r="K147" s="23"/>
      <c r="L147" s="23"/>
    </row>
    <row r="148" spans="10:12" ht="12.75">
      <c r="J148" s="23"/>
      <c r="K148" s="23"/>
      <c r="L148" s="23"/>
    </row>
  </sheetData>
  <printOptions/>
  <pageMargins left="0.75" right="0.75" top="1" bottom="1" header="0.5" footer="0.5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94"/>
  <sheetViews>
    <sheetView view="pageBreakPreview" zoomScale="60" workbookViewId="0" topLeftCell="A1">
      <selection activeCell="H27" sqref="H27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2.8515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20.8515625" style="0" customWidth="1"/>
    <col min="12" max="12" width="15.140625" style="0" customWidth="1"/>
    <col min="14" max="14" width="10.140625" style="0" customWidth="1"/>
  </cols>
  <sheetData>
    <row r="1" s="1" customFormat="1" ht="14.25">
      <c r="E1" s="1" t="s">
        <v>35</v>
      </c>
    </row>
    <row r="2" s="1" customFormat="1" ht="14.25">
      <c r="E2" s="1" t="s">
        <v>36</v>
      </c>
    </row>
    <row r="3" s="1" customFormat="1" ht="14.25"/>
    <row r="4" s="1" customFormat="1" ht="14.25">
      <c r="E4" s="1" t="s">
        <v>37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12</v>
      </c>
      <c r="C7" s="2"/>
      <c r="D7" s="2"/>
      <c r="E7" s="2"/>
    </row>
    <row r="8" spans="2:5" s="1" customFormat="1" ht="15">
      <c r="B8" s="2" t="s">
        <v>255</v>
      </c>
      <c r="C8" s="2"/>
      <c r="E8" s="2"/>
    </row>
    <row r="9" ht="13.5" thickBot="1"/>
    <row r="10" spans="2:12" ht="12.75">
      <c r="B10" s="18" t="s">
        <v>39</v>
      </c>
      <c r="C10" s="19" t="s">
        <v>3</v>
      </c>
      <c r="D10" s="19"/>
      <c r="E10" s="19"/>
      <c r="F10" s="19"/>
      <c r="G10" s="20" t="s">
        <v>40</v>
      </c>
      <c r="H10" s="20" t="s">
        <v>41</v>
      </c>
      <c r="I10" s="20" t="s">
        <v>42</v>
      </c>
      <c r="J10" s="20" t="s">
        <v>43</v>
      </c>
      <c r="K10" s="20" t="s">
        <v>44</v>
      </c>
      <c r="L10" s="21" t="s">
        <v>45</v>
      </c>
    </row>
    <row r="11" spans="2:12" ht="12.75">
      <c r="B11" s="22"/>
      <c r="C11" s="23"/>
      <c r="D11" s="23"/>
      <c r="E11" s="23"/>
      <c r="F11" s="23"/>
      <c r="G11" s="24" t="s">
        <v>46</v>
      </c>
      <c r="H11" s="24" t="s">
        <v>47</v>
      </c>
      <c r="I11" s="24" t="s">
        <v>48</v>
      </c>
      <c r="J11" s="24" t="s">
        <v>49</v>
      </c>
      <c r="K11" s="24" t="s">
        <v>270</v>
      </c>
      <c r="L11" s="25" t="s">
        <v>51</v>
      </c>
    </row>
    <row r="12" spans="2:12" ht="12.75">
      <c r="B12" s="22"/>
      <c r="C12" s="23"/>
      <c r="D12" s="23"/>
      <c r="E12" s="23"/>
      <c r="F12" s="23"/>
      <c r="G12" s="24"/>
      <c r="H12" s="24" t="s">
        <v>46</v>
      </c>
      <c r="I12" s="24" t="s">
        <v>52</v>
      </c>
      <c r="J12" s="24" t="s">
        <v>53</v>
      </c>
      <c r="K12" s="24" t="s">
        <v>272</v>
      </c>
      <c r="L12" s="25"/>
    </row>
    <row r="13" spans="2:12" ht="12.75">
      <c r="B13" s="22"/>
      <c r="C13" s="23"/>
      <c r="D13" s="23"/>
      <c r="E13" s="23"/>
      <c r="F13" s="23"/>
      <c r="G13" s="24"/>
      <c r="H13" s="24"/>
      <c r="I13" s="24"/>
      <c r="J13" s="24"/>
      <c r="K13" s="24" t="s">
        <v>271</v>
      </c>
      <c r="L13" s="25"/>
    </row>
    <row r="14" spans="2:12" ht="12.75">
      <c r="B14" s="22"/>
      <c r="C14" s="23"/>
      <c r="D14" s="23"/>
      <c r="E14" s="23"/>
      <c r="F14" s="23"/>
      <c r="G14" s="24"/>
      <c r="H14" s="24"/>
      <c r="I14" s="24"/>
      <c r="J14" s="24"/>
      <c r="K14" s="24" t="s">
        <v>54</v>
      </c>
      <c r="L14" s="25"/>
    </row>
    <row r="15" spans="2:14" ht="15">
      <c r="B15" s="22"/>
      <c r="C15" s="23"/>
      <c r="D15" s="23"/>
      <c r="E15" s="23"/>
      <c r="F15" s="23"/>
      <c r="G15" s="24"/>
      <c r="H15" s="24"/>
      <c r="I15" s="24"/>
      <c r="J15" s="24"/>
      <c r="K15" s="24" t="s">
        <v>55</v>
      </c>
      <c r="L15" s="25"/>
      <c r="N15" s="2"/>
    </row>
    <row r="16" spans="2:12" ht="13.5" thickBot="1">
      <c r="B16" s="26"/>
      <c r="C16" s="27"/>
      <c r="D16" s="27"/>
      <c r="E16" s="27"/>
      <c r="F16" s="27"/>
      <c r="G16" s="28"/>
      <c r="H16" s="28"/>
      <c r="I16" s="28"/>
      <c r="J16" s="28"/>
      <c r="K16" s="28" t="s">
        <v>273</v>
      </c>
      <c r="L16" s="29"/>
    </row>
    <row r="17" spans="2:12" ht="13.5" thickBot="1">
      <c r="B17" s="26"/>
      <c r="C17" s="27"/>
      <c r="D17" s="27"/>
      <c r="E17" s="27"/>
      <c r="F17" s="27"/>
      <c r="G17" s="28"/>
      <c r="H17" s="28"/>
      <c r="I17" s="28"/>
      <c r="J17" s="28"/>
      <c r="K17" s="28"/>
      <c r="L17" s="29"/>
    </row>
    <row r="18" spans="2:12" ht="13.5" thickBot="1">
      <c r="B18" s="30">
        <v>1</v>
      </c>
      <c r="C18" s="31"/>
      <c r="D18" s="31"/>
      <c r="E18" s="31">
        <v>2</v>
      </c>
      <c r="F18" s="31"/>
      <c r="G18" s="32">
        <v>3</v>
      </c>
      <c r="H18" s="32">
        <v>4</v>
      </c>
      <c r="I18" s="32">
        <v>5</v>
      </c>
      <c r="J18" s="32">
        <v>6</v>
      </c>
      <c r="K18" s="32">
        <v>7</v>
      </c>
      <c r="L18" s="33">
        <v>8</v>
      </c>
    </row>
    <row r="19" spans="2:12" ht="13.5" thickBot="1">
      <c r="B19" s="22"/>
      <c r="C19" s="23"/>
      <c r="D19" s="23"/>
      <c r="E19" s="23"/>
      <c r="F19" s="23"/>
      <c r="G19" s="24"/>
      <c r="H19" s="24"/>
      <c r="I19" s="24" t="s">
        <v>57</v>
      </c>
      <c r="J19" s="24" t="s">
        <v>58</v>
      </c>
      <c r="K19" s="24"/>
      <c r="L19" s="25" t="s">
        <v>59</v>
      </c>
    </row>
    <row r="20" spans="2:12" s="2" customFormat="1" ht="15.75" thickBot="1">
      <c r="B20" s="34">
        <v>1</v>
      </c>
      <c r="C20" s="35" t="s">
        <v>60</v>
      </c>
      <c r="D20" s="35"/>
      <c r="E20" s="35"/>
      <c r="F20" s="35"/>
      <c r="G20" s="36">
        <f>SUM(G21:G29)</f>
        <v>50620.37</v>
      </c>
      <c r="H20" s="34">
        <v>98177.26</v>
      </c>
      <c r="I20" s="37">
        <f>H20*15%</f>
        <v>14726.588999999998</v>
      </c>
      <c r="J20" s="37">
        <f>H20-I20</f>
        <v>83450.671</v>
      </c>
      <c r="K20" s="37">
        <v>-73810.28</v>
      </c>
      <c r="L20" s="38">
        <f>J20-K20-G20</f>
        <v>106640.581</v>
      </c>
    </row>
    <row r="21" spans="2:12" s="43" customFormat="1" ht="12.75">
      <c r="B21" s="39"/>
      <c r="C21" s="40" t="s">
        <v>152</v>
      </c>
      <c r="D21" s="40"/>
      <c r="E21" s="40"/>
      <c r="F21" s="40"/>
      <c r="G21" s="41"/>
      <c r="H21" s="41"/>
      <c r="I21" s="41"/>
      <c r="J21" s="41"/>
      <c r="K21" s="41"/>
      <c r="L21" s="42"/>
    </row>
    <row r="22" spans="2:12" ht="12.75">
      <c r="B22" s="22">
        <v>1</v>
      </c>
      <c r="C22" s="23" t="s">
        <v>154</v>
      </c>
      <c r="D22" s="23"/>
      <c r="E22" s="23"/>
      <c r="F22" s="23"/>
      <c r="G22" s="24">
        <v>1241.12</v>
      </c>
      <c r="H22" s="24"/>
      <c r="I22" s="24"/>
      <c r="J22" s="24"/>
      <c r="K22" s="24"/>
      <c r="L22" s="25"/>
    </row>
    <row r="23" spans="2:12" s="43" customFormat="1" ht="12.75">
      <c r="B23" s="39"/>
      <c r="C23" s="60" t="s">
        <v>162</v>
      </c>
      <c r="D23" s="40"/>
      <c r="E23" s="40"/>
      <c r="F23" s="40"/>
      <c r="G23" s="41"/>
      <c r="H23" s="41"/>
      <c r="I23" s="41"/>
      <c r="J23" s="41"/>
      <c r="K23" s="41"/>
      <c r="L23" s="42"/>
    </row>
    <row r="24" spans="2:12" s="56" customFormat="1" ht="12.75">
      <c r="B24" s="52">
        <v>1</v>
      </c>
      <c r="C24" s="53" t="s">
        <v>163</v>
      </c>
      <c r="D24" s="53"/>
      <c r="E24" s="53"/>
      <c r="F24" s="53"/>
      <c r="G24" s="54">
        <v>3379.25</v>
      </c>
      <c r="H24" s="54"/>
      <c r="I24" s="54"/>
      <c r="J24" s="54"/>
      <c r="K24" s="54"/>
      <c r="L24" s="55"/>
    </row>
    <row r="25" spans="2:12" s="43" customFormat="1" ht="12.75">
      <c r="B25" s="39"/>
      <c r="C25" s="40" t="s">
        <v>256</v>
      </c>
      <c r="D25" s="40"/>
      <c r="E25" s="40"/>
      <c r="F25" s="40"/>
      <c r="G25" s="41"/>
      <c r="H25" s="41"/>
      <c r="I25" s="41"/>
      <c r="J25" s="41"/>
      <c r="K25" s="41"/>
      <c r="L25" s="42"/>
    </row>
    <row r="26" spans="2:12" s="56" customFormat="1" ht="12.75">
      <c r="B26" s="52">
        <v>1</v>
      </c>
      <c r="C26" s="53" t="s">
        <v>257</v>
      </c>
      <c r="D26" s="53"/>
      <c r="E26" s="53"/>
      <c r="F26" s="53"/>
      <c r="G26" s="54">
        <v>46000</v>
      </c>
      <c r="H26" s="54"/>
      <c r="I26" s="54"/>
      <c r="J26" s="54"/>
      <c r="K26" s="54"/>
      <c r="L26" s="55"/>
    </row>
    <row r="27" spans="2:12" s="56" customFormat="1" ht="12.75">
      <c r="B27" s="52"/>
      <c r="C27" s="53" t="s">
        <v>258</v>
      </c>
      <c r="D27" s="53"/>
      <c r="E27" s="53"/>
      <c r="F27" s="53"/>
      <c r="G27" s="54"/>
      <c r="H27" s="54"/>
      <c r="I27" s="54"/>
      <c r="J27" s="54"/>
      <c r="K27" s="54"/>
      <c r="L27" s="55"/>
    </row>
    <row r="28" spans="2:12" s="56" customFormat="1" ht="12.75">
      <c r="B28" s="52"/>
      <c r="C28" s="53"/>
      <c r="D28" s="53"/>
      <c r="E28" s="53"/>
      <c r="F28" s="53"/>
      <c r="G28" s="54"/>
      <c r="H28" s="54"/>
      <c r="I28" s="54"/>
      <c r="J28" s="54"/>
      <c r="K28" s="54"/>
      <c r="L28" s="55"/>
    </row>
    <row r="29" spans="2:12" ht="13.5" thickBot="1">
      <c r="B29" s="22"/>
      <c r="C29" s="23"/>
      <c r="D29" s="23"/>
      <c r="E29" s="23"/>
      <c r="F29" s="23"/>
      <c r="G29" s="24"/>
      <c r="H29" s="24"/>
      <c r="I29" s="24"/>
      <c r="J29" s="24"/>
      <c r="K29" s="24"/>
      <c r="L29" s="25"/>
    </row>
    <row r="30" spans="2:12" s="2" customFormat="1" ht="15.75" thickBot="1">
      <c r="B30" s="34">
        <v>2</v>
      </c>
      <c r="C30" s="35" t="s">
        <v>61</v>
      </c>
      <c r="D30" s="35"/>
      <c r="E30" s="35"/>
      <c r="F30" s="35"/>
      <c r="G30" s="36">
        <f>G62+G64+G70+G84</f>
        <v>51563.99</v>
      </c>
      <c r="H30" s="35">
        <v>16019.36</v>
      </c>
      <c r="I30" s="44">
        <f>H30*15%</f>
        <v>2402.904</v>
      </c>
      <c r="J30" s="37">
        <f>H30-I30</f>
        <v>13616.456</v>
      </c>
      <c r="K30" s="45">
        <v>16814.66</v>
      </c>
      <c r="L30" s="38">
        <f>J30-K30-G30</f>
        <v>-54762.193999999996</v>
      </c>
    </row>
    <row r="31" spans="2:12" s="2" customFormat="1" ht="15">
      <c r="B31" s="62"/>
      <c r="C31" s="40" t="s">
        <v>152</v>
      </c>
      <c r="D31" s="40"/>
      <c r="E31" s="40"/>
      <c r="F31" s="40"/>
      <c r="G31" s="72"/>
      <c r="H31" s="13"/>
      <c r="I31" s="66"/>
      <c r="J31" s="64"/>
      <c r="K31" s="63"/>
      <c r="L31" s="65"/>
    </row>
    <row r="32" spans="2:12" s="1" customFormat="1" ht="14.25">
      <c r="B32" s="67">
        <v>1</v>
      </c>
      <c r="C32" s="53" t="s">
        <v>153</v>
      </c>
      <c r="D32" s="53"/>
      <c r="E32" s="53"/>
      <c r="F32" s="53"/>
      <c r="G32" s="54">
        <v>3928.23</v>
      </c>
      <c r="H32" s="15"/>
      <c r="I32" s="68"/>
      <c r="J32" s="69"/>
      <c r="K32" s="70"/>
      <c r="L32" s="71"/>
    </row>
    <row r="33" spans="2:12" s="1" customFormat="1" ht="14.25">
      <c r="B33" s="52">
        <v>2</v>
      </c>
      <c r="C33" s="53" t="s">
        <v>155</v>
      </c>
      <c r="D33" s="53"/>
      <c r="E33" s="53"/>
      <c r="F33" s="53"/>
      <c r="G33" s="54">
        <v>980.86</v>
      </c>
      <c r="H33" s="15"/>
      <c r="I33" s="68"/>
      <c r="J33" s="69"/>
      <c r="K33" s="70"/>
      <c r="L33" s="71"/>
    </row>
    <row r="34" spans="2:12" s="43" customFormat="1" ht="12.75">
      <c r="B34" s="39"/>
      <c r="C34" s="40" t="s">
        <v>156</v>
      </c>
      <c r="D34" s="40"/>
      <c r="E34" s="40"/>
      <c r="F34" s="40"/>
      <c r="G34" s="41"/>
      <c r="H34" s="41"/>
      <c r="I34" s="41"/>
      <c r="J34" s="41"/>
      <c r="K34" s="41"/>
      <c r="L34" s="42"/>
    </row>
    <row r="35" spans="2:12" ht="12.75">
      <c r="B35" s="22">
        <v>1</v>
      </c>
      <c r="C35" s="23" t="s">
        <v>157</v>
      </c>
      <c r="D35" s="23"/>
      <c r="E35" s="23"/>
      <c r="F35" s="23"/>
      <c r="G35" s="24">
        <v>2305.49</v>
      </c>
      <c r="H35" s="24"/>
      <c r="I35" s="24"/>
      <c r="J35" s="24"/>
      <c r="K35" s="24"/>
      <c r="L35" s="25"/>
    </row>
    <row r="36" spans="2:12" s="56" customFormat="1" ht="12.75">
      <c r="B36" s="52"/>
      <c r="C36" s="53" t="s">
        <v>158</v>
      </c>
      <c r="D36" s="53"/>
      <c r="E36" s="53"/>
      <c r="F36" s="53"/>
      <c r="G36" s="54"/>
      <c r="H36" s="54"/>
      <c r="I36" s="54"/>
      <c r="J36" s="54"/>
      <c r="K36" s="54"/>
      <c r="L36" s="55"/>
    </row>
    <row r="37" spans="2:12" ht="12.75">
      <c r="B37" s="22">
        <v>2</v>
      </c>
      <c r="C37" s="61" t="s">
        <v>159</v>
      </c>
      <c r="D37" s="23"/>
      <c r="E37" s="23"/>
      <c r="F37" s="23"/>
      <c r="G37" s="24">
        <v>2305.49</v>
      </c>
      <c r="H37" s="24"/>
      <c r="I37" s="24"/>
      <c r="J37" s="24"/>
      <c r="K37" s="24"/>
      <c r="L37" s="25"/>
    </row>
    <row r="38" spans="2:12" s="43" customFormat="1" ht="12.75">
      <c r="B38" s="39"/>
      <c r="C38" s="40" t="s">
        <v>164</v>
      </c>
      <c r="D38" s="40"/>
      <c r="E38" s="40"/>
      <c r="F38" s="40"/>
      <c r="G38" s="89"/>
      <c r="H38" s="41"/>
      <c r="I38" s="90"/>
      <c r="J38" s="41"/>
      <c r="K38" s="41"/>
      <c r="L38" s="42"/>
    </row>
    <row r="39" spans="2:12" ht="12.75">
      <c r="B39" s="22">
        <v>1</v>
      </c>
      <c r="C39" s="23" t="s">
        <v>165</v>
      </c>
      <c r="D39" s="23"/>
      <c r="E39" s="23"/>
      <c r="F39" s="23"/>
      <c r="G39" s="24">
        <v>3126.37</v>
      </c>
      <c r="H39" s="24"/>
      <c r="I39" s="24"/>
      <c r="J39" s="24"/>
      <c r="K39" s="24"/>
      <c r="L39" s="25"/>
    </row>
    <row r="40" spans="2:12" s="43" customFormat="1" ht="12.75">
      <c r="B40" s="39"/>
      <c r="C40" s="40" t="s">
        <v>231</v>
      </c>
      <c r="D40" s="40"/>
      <c r="E40" s="40"/>
      <c r="F40" s="40"/>
      <c r="G40" s="41"/>
      <c r="H40" s="41"/>
      <c r="I40" s="41"/>
      <c r="J40" s="41"/>
      <c r="K40" s="41"/>
      <c r="L40" s="42"/>
    </row>
    <row r="41" spans="2:12" ht="12.75">
      <c r="B41" s="22">
        <v>1</v>
      </c>
      <c r="C41" s="23" t="s">
        <v>232</v>
      </c>
      <c r="D41" s="23"/>
      <c r="E41" s="23"/>
      <c r="F41" s="23"/>
      <c r="G41" s="24">
        <v>3376.84</v>
      </c>
      <c r="H41" s="24"/>
      <c r="I41" s="24"/>
      <c r="J41" s="24"/>
      <c r="K41" s="24"/>
      <c r="L41" s="25"/>
    </row>
    <row r="42" spans="2:12" s="43" customFormat="1" ht="12.75">
      <c r="B42" s="39"/>
      <c r="C42" s="40" t="s">
        <v>233</v>
      </c>
      <c r="D42" s="40"/>
      <c r="E42" s="40"/>
      <c r="F42" s="40"/>
      <c r="G42" s="41"/>
      <c r="H42" s="41"/>
      <c r="I42" s="41"/>
      <c r="J42" s="41"/>
      <c r="K42" s="41"/>
      <c r="L42" s="42"/>
    </row>
    <row r="43" spans="2:12" ht="12.75">
      <c r="B43" s="22">
        <v>1</v>
      </c>
      <c r="C43" s="59" t="s">
        <v>234</v>
      </c>
      <c r="D43" s="23"/>
      <c r="E43" s="23"/>
      <c r="F43" s="23"/>
      <c r="G43" s="24">
        <v>562.19</v>
      </c>
      <c r="H43" s="24"/>
      <c r="I43" s="24"/>
      <c r="J43" s="24"/>
      <c r="K43" s="24"/>
      <c r="L43" s="25"/>
    </row>
    <row r="44" spans="2:12" s="56" customFormat="1" ht="12.75">
      <c r="B44" s="52">
        <v>2</v>
      </c>
      <c r="C44" s="53" t="s">
        <v>235</v>
      </c>
      <c r="D44" s="53"/>
      <c r="E44" s="53"/>
      <c r="F44" s="53"/>
      <c r="G44" s="54">
        <v>3184.4</v>
      </c>
      <c r="H44" s="54"/>
      <c r="I44" s="54"/>
      <c r="J44" s="54"/>
      <c r="K44" s="54"/>
      <c r="L44" s="55"/>
    </row>
    <row r="45" spans="2:12" ht="12.75">
      <c r="B45" s="22"/>
      <c r="C45" s="23" t="s">
        <v>236</v>
      </c>
      <c r="D45" s="23"/>
      <c r="E45" s="23"/>
      <c r="F45" s="23"/>
      <c r="G45" s="24"/>
      <c r="H45" s="24"/>
      <c r="I45" s="24"/>
      <c r="J45" s="24"/>
      <c r="K45" s="24"/>
      <c r="L45" s="25"/>
    </row>
    <row r="46" spans="2:12" ht="12.75">
      <c r="B46" s="22">
        <v>3</v>
      </c>
      <c r="C46" s="59" t="s">
        <v>237</v>
      </c>
      <c r="D46" s="23"/>
      <c r="E46" s="23"/>
      <c r="F46" s="23"/>
      <c r="G46" s="24">
        <v>588.96</v>
      </c>
      <c r="H46" s="24"/>
      <c r="I46" s="24"/>
      <c r="J46" s="24"/>
      <c r="K46" s="24"/>
      <c r="L46" s="25"/>
    </row>
    <row r="47" spans="2:12" ht="12.75">
      <c r="B47" s="22">
        <v>4</v>
      </c>
      <c r="C47" s="59" t="s">
        <v>238</v>
      </c>
      <c r="D47" s="23"/>
      <c r="E47" s="23"/>
      <c r="F47" s="23"/>
      <c r="G47" s="24">
        <v>1166.34</v>
      </c>
      <c r="H47" s="23"/>
      <c r="I47" s="24"/>
      <c r="J47" s="24"/>
      <c r="K47" s="24"/>
      <c r="L47" s="25"/>
    </row>
    <row r="48" spans="2:12" s="56" customFormat="1" ht="12" customHeight="1">
      <c r="B48" s="52">
        <v>5</v>
      </c>
      <c r="C48" s="53" t="s">
        <v>239</v>
      </c>
      <c r="D48" s="53"/>
      <c r="E48" s="53"/>
      <c r="F48" s="53"/>
      <c r="G48" s="54">
        <v>1166.34</v>
      </c>
      <c r="H48" s="53"/>
      <c r="I48" s="54"/>
      <c r="J48" s="54"/>
      <c r="K48" s="54"/>
      <c r="L48" s="55"/>
    </row>
    <row r="49" spans="2:12" s="43" customFormat="1" ht="12.75">
      <c r="B49" s="39"/>
      <c r="C49" s="60" t="s">
        <v>240</v>
      </c>
      <c r="D49" s="40"/>
      <c r="E49" s="40"/>
      <c r="F49" s="40"/>
      <c r="G49" s="41"/>
      <c r="H49" s="40"/>
      <c r="I49" s="41"/>
      <c r="J49" s="41"/>
      <c r="K49" s="41"/>
      <c r="L49" s="42"/>
    </row>
    <row r="50" spans="2:12" ht="12.75">
      <c r="B50" s="22">
        <v>1</v>
      </c>
      <c r="C50" s="59" t="s">
        <v>241</v>
      </c>
      <c r="D50" s="23"/>
      <c r="E50" s="23"/>
      <c r="F50" s="23"/>
      <c r="G50" s="24">
        <v>6691.61</v>
      </c>
      <c r="H50" s="23"/>
      <c r="I50" s="24"/>
      <c r="J50" s="24"/>
      <c r="K50" s="24"/>
      <c r="L50" s="25"/>
    </row>
    <row r="51" spans="2:12" s="43" customFormat="1" ht="12.75">
      <c r="B51" s="39"/>
      <c r="C51" s="40" t="s">
        <v>242</v>
      </c>
      <c r="D51" s="40"/>
      <c r="E51" s="40"/>
      <c r="F51" s="40"/>
      <c r="G51" s="41"/>
      <c r="H51" s="40"/>
      <c r="I51" s="41"/>
      <c r="J51" s="41"/>
      <c r="K51" s="41"/>
      <c r="L51" s="42"/>
    </row>
    <row r="52" spans="2:12" ht="12.75">
      <c r="B52" s="22">
        <v>1</v>
      </c>
      <c r="C52" s="23" t="s">
        <v>243</v>
      </c>
      <c r="D52" s="23"/>
      <c r="E52" s="23"/>
      <c r="F52" s="23"/>
      <c r="G52" s="24">
        <v>3220.79</v>
      </c>
      <c r="H52" s="23"/>
      <c r="I52" s="24"/>
      <c r="J52" s="24"/>
      <c r="K52" s="24"/>
      <c r="L52" s="25"/>
    </row>
    <row r="53" spans="2:12" ht="12.75">
      <c r="B53" s="22">
        <v>2</v>
      </c>
      <c r="C53" s="23" t="s">
        <v>244</v>
      </c>
      <c r="D53" s="23"/>
      <c r="E53" s="23"/>
      <c r="F53" s="23"/>
      <c r="G53" s="24">
        <v>4839.35</v>
      </c>
      <c r="H53" s="23"/>
      <c r="I53" s="24"/>
      <c r="J53" s="24"/>
      <c r="K53" s="24"/>
      <c r="L53" s="25"/>
    </row>
    <row r="54" spans="2:12" ht="12.75">
      <c r="B54" s="22"/>
      <c r="C54" s="59" t="s">
        <v>245</v>
      </c>
      <c r="D54" s="23"/>
      <c r="E54" s="23"/>
      <c r="F54" s="23"/>
      <c r="G54" s="24"/>
      <c r="H54" s="23"/>
      <c r="I54" s="24"/>
      <c r="J54" s="24"/>
      <c r="K54" s="24"/>
      <c r="L54" s="25"/>
    </row>
    <row r="55" spans="2:12" ht="13.5" thickBot="1">
      <c r="B55" s="22"/>
      <c r="C55" s="59" t="s">
        <v>246</v>
      </c>
      <c r="D55" s="23"/>
      <c r="E55" s="23"/>
      <c r="F55" s="23"/>
      <c r="G55" s="24"/>
      <c r="H55" s="23"/>
      <c r="I55" s="24"/>
      <c r="J55" s="24"/>
      <c r="K55" s="24"/>
      <c r="L55" s="25"/>
    </row>
    <row r="56" spans="2:12" s="2" customFormat="1" ht="15">
      <c r="B56" s="62"/>
      <c r="C56" s="40" t="s">
        <v>250</v>
      </c>
      <c r="D56" s="40"/>
      <c r="E56" s="40"/>
      <c r="F56" s="40"/>
      <c r="G56" s="72"/>
      <c r="H56" s="13"/>
      <c r="I56" s="66"/>
      <c r="J56" s="64"/>
      <c r="K56" s="63"/>
      <c r="L56" s="65"/>
    </row>
    <row r="57" spans="2:12" s="1" customFormat="1" ht="14.25">
      <c r="B57" s="67">
        <v>1</v>
      </c>
      <c r="C57" s="53" t="s">
        <v>251</v>
      </c>
      <c r="D57" s="53"/>
      <c r="E57" s="53"/>
      <c r="F57" s="53"/>
      <c r="G57" s="54">
        <v>1370.11</v>
      </c>
      <c r="H57" s="15"/>
      <c r="I57" s="68"/>
      <c r="J57" s="69"/>
      <c r="K57" s="70"/>
      <c r="L57" s="71"/>
    </row>
    <row r="58" spans="2:12" s="1" customFormat="1" ht="14.25">
      <c r="B58" s="52">
        <v>2</v>
      </c>
      <c r="C58" s="53" t="s">
        <v>252</v>
      </c>
      <c r="D58" s="53"/>
      <c r="E58" s="53"/>
      <c r="F58" s="53"/>
      <c r="G58" s="54">
        <v>1173.69</v>
      </c>
      <c r="H58" s="15"/>
      <c r="I58" s="68"/>
      <c r="J58" s="69"/>
      <c r="K58" s="70"/>
      <c r="L58" s="71"/>
    </row>
    <row r="59" spans="2:12" s="56" customFormat="1" ht="12.75">
      <c r="B59" s="52">
        <v>3</v>
      </c>
      <c r="C59" s="53" t="s">
        <v>253</v>
      </c>
      <c r="D59" s="53"/>
      <c r="E59" s="53"/>
      <c r="F59" s="53"/>
      <c r="G59" s="54">
        <v>2347.38</v>
      </c>
      <c r="H59" s="54"/>
      <c r="I59" s="54"/>
      <c r="J59" s="54"/>
      <c r="K59" s="54"/>
      <c r="L59" s="55"/>
    </row>
    <row r="60" spans="2:12" ht="12.75">
      <c r="B60" s="22"/>
      <c r="C60" s="61" t="s">
        <v>254</v>
      </c>
      <c r="D60" s="23"/>
      <c r="E60" s="23"/>
      <c r="F60" s="23"/>
      <c r="G60" s="24"/>
      <c r="H60" s="24"/>
      <c r="I60" s="24"/>
      <c r="J60" s="24"/>
      <c r="K60" s="24"/>
      <c r="L60" s="25"/>
    </row>
    <row r="61" spans="2:12" ht="13.5" thickBot="1">
      <c r="B61" s="22"/>
      <c r="C61" s="23"/>
      <c r="D61" s="23"/>
      <c r="E61" s="23"/>
      <c r="F61" s="23"/>
      <c r="G61" s="24"/>
      <c r="H61" s="23"/>
      <c r="I61" s="24"/>
      <c r="J61" s="24"/>
      <c r="K61" s="24"/>
      <c r="L61" s="25"/>
    </row>
    <row r="62" spans="2:12" s="43" customFormat="1" ht="15.75" thickBot="1">
      <c r="B62" s="39"/>
      <c r="C62" s="40" t="s">
        <v>83</v>
      </c>
      <c r="D62" s="40"/>
      <c r="E62" s="40"/>
      <c r="F62" s="40"/>
      <c r="G62" s="73">
        <f>SUM(G31:G61)</f>
        <v>42334.44</v>
      </c>
      <c r="H62" s="40"/>
      <c r="I62" s="41"/>
      <c r="J62" s="41"/>
      <c r="K62" s="41"/>
      <c r="L62" s="42"/>
    </row>
    <row r="63" spans="2:12" ht="13.5" thickBot="1">
      <c r="B63" s="22"/>
      <c r="C63" s="23"/>
      <c r="D63" s="23"/>
      <c r="E63" s="23"/>
      <c r="F63" s="23"/>
      <c r="G63" s="28"/>
      <c r="H63" s="23"/>
      <c r="I63" s="24"/>
      <c r="J63" s="24"/>
      <c r="K63" s="24"/>
      <c r="L63" s="25"/>
    </row>
    <row r="64" spans="2:12" s="2" customFormat="1" ht="15.75" thickBot="1">
      <c r="B64" s="34"/>
      <c r="C64" s="35" t="s">
        <v>268</v>
      </c>
      <c r="D64" s="35"/>
      <c r="E64" s="111" t="s">
        <v>269</v>
      </c>
      <c r="F64" s="35"/>
      <c r="G64" s="73">
        <f>SUM(G65:G69)</f>
        <v>7566.64</v>
      </c>
      <c r="H64" s="35"/>
      <c r="I64" s="46"/>
      <c r="J64" s="46"/>
      <c r="K64" s="46"/>
      <c r="L64" s="47"/>
    </row>
    <row r="65" spans="2:12" s="2" customFormat="1" ht="15">
      <c r="B65" s="39" t="s">
        <v>149</v>
      </c>
      <c r="C65" s="43" t="s">
        <v>74</v>
      </c>
      <c r="D65" s="13"/>
      <c r="E65" s="13"/>
      <c r="F65" s="13"/>
      <c r="G65" s="112">
        <v>1253.52</v>
      </c>
      <c r="H65" s="13"/>
      <c r="I65" s="97"/>
      <c r="J65" s="97"/>
      <c r="K65" s="97"/>
      <c r="L65" s="113"/>
    </row>
    <row r="66" spans="2:12" s="2" customFormat="1" ht="15">
      <c r="B66" s="62"/>
      <c r="C66" s="43" t="s">
        <v>75</v>
      </c>
      <c r="D66" s="13"/>
      <c r="E66" s="13"/>
      <c r="F66" s="13"/>
      <c r="G66" s="114">
        <v>1269.64</v>
      </c>
      <c r="H66" s="13"/>
      <c r="I66" s="97"/>
      <c r="J66" s="97"/>
      <c r="K66" s="97"/>
      <c r="L66" s="113"/>
    </row>
    <row r="67" spans="2:12" s="43" customFormat="1" ht="12.75">
      <c r="B67" s="39"/>
      <c r="C67" s="40" t="s">
        <v>76</v>
      </c>
      <c r="D67" s="40"/>
      <c r="E67" s="40"/>
      <c r="F67" s="40"/>
      <c r="G67" s="41">
        <v>1543.67</v>
      </c>
      <c r="H67" s="90"/>
      <c r="I67" s="41"/>
      <c r="J67" s="41"/>
      <c r="K67" s="41"/>
      <c r="L67" s="42"/>
    </row>
    <row r="68" spans="2:12" s="43" customFormat="1" ht="12.75">
      <c r="B68" s="39"/>
      <c r="C68" s="40" t="s">
        <v>64</v>
      </c>
      <c r="D68" s="40"/>
      <c r="E68" s="40"/>
      <c r="F68" s="40"/>
      <c r="G68" s="41">
        <v>1956.14</v>
      </c>
      <c r="H68" s="40"/>
      <c r="I68" s="40"/>
      <c r="J68" s="41"/>
      <c r="K68" s="41"/>
      <c r="L68" s="42"/>
    </row>
    <row r="69" spans="2:12" s="43" customFormat="1" ht="13.5" thickBot="1">
      <c r="B69" s="39"/>
      <c r="C69" s="40" t="s">
        <v>65</v>
      </c>
      <c r="D69" s="40"/>
      <c r="E69" s="40"/>
      <c r="F69" s="40"/>
      <c r="G69" s="115">
        <v>1543.67</v>
      </c>
      <c r="H69" s="40"/>
      <c r="I69" s="40"/>
      <c r="J69" s="41"/>
      <c r="K69" s="41"/>
      <c r="L69" s="42"/>
    </row>
    <row r="70" spans="2:12" s="2" customFormat="1" ht="15.75" thickBot="1">
      <c r="B70" s="34"/>
      <c r="C70" s="35" t="s">
        <v>62</v>
      </c>
      <c r="D70" s="35"/>
      <c r="E70" s="35"/>
      <c r="F70" s="35"/>
      <c r="G70" s="73">
        <f>SUM(G71:G82)</f>
        <v>11.71</v>
      </c>
      <c r="H70" s="35"/>
      <c r="I70" s="46"/>
      <c r="J70" s="46"/>
      <c r="K70" s="46"/>
      <c r="L70" s="47"/>
    </row>
    <row r="71" spans="2:12" s="43" customFormat="1" ht="12.75">
      <c r="B71" s="39" t="s">
        <v>73</v>
      </c>
      <c r="C71" s="40" t="s">
        <v>64</v>
      </c>
      <c r="D71" s="40"/>
      <c r="F71" s="40"/>
      <c r="G71" s="41">
        <v>0</v>
      </c>
      <c r="H71" s="41"/>
      <c r="I71" s="41"/>
      <c r="J71" s="41"/>
      <c r="K71" s="41"/>
      <c r="L71" s="42"/>
    </row>
    <row r="72" spans="2:12" s="43" customFormat="1" ht="12.75">
      <c r="B72" s="39"/>
      <c r="C72" s="40" t="s">
        <v>65</v>
      </c>
      <c r="D72" s="40"/>
      <c r="F72" s="40"/>
      <c r="G72" s="41">
        <v>0</v>
      </c>
      <c r="H72" s="41"/>
      <c r="I72" s="41"/>
      <c r="J72" s="41"/>
      <c r="K72" s="41"/>
      <c r="L72" s="42"/>
    </row>
    <row r="73" spans="2:12" s="43" customFormat="1" ht="12.75">
      <c r="B73" s="39"/>
      <c r="C73" s="40" t="s">
        <v>66</v>
      </c>
      <c r="D73" s="40"/>
      <c r="F73" s="40"/>
      <c r="G73" s="41">
        <v>0</v>
      </c>
      <c r="H73" s="41"/>
      <c r="I73" s="41"/>
      <c r="J73" s="41"/>
      <c r="K73" s="41"/>
      <c r="L73" s="42"/>
    </row>
    <row r="74" spans="2:12" s="43" customFormat="1" ht="12.75">
      <c r="B74" s="39"/>
      <c r="C74" s="40" t="s">
        <v>67</v>
      </c>
      <c r="D74" s="40"/>
      <c r="F74" s="40"/>
      <c r="G74" s="41">
        <v>0</v>
      </c>
      <c r="H74" s="41"/>
      <c r="I74" s="41"/>
      <c r="J74" s="41"/>
      <c r="K74" s="41"/>
      <c r="L74" s="42"/>
    </row>
    <row r="75" spans="2:12" s="43" customFormat="1" ht="12.75">
      <c r="B75" s="39"/>
      <c r="C75" s="40" t="s">
        <v>68</v>
      </c>
      <c r="D75" s="40"/>
      <c r="F75" s="40"/>
      <c r="G75" s="41">
        <v>0</v>
      </c>
      <c r="H75" s="41"/>
      <c r="I75" s="41"/>
      <c r="J75" s="41"/>
      <c r="K75" s="41"/>
      <c r="L75" s="42"/>
    </row>
    <row r="76" spans="2:12" s="43" customFormat="1" ht="12.75">
      <c r="B76" s="39"/>
      <c r="C76" s="40" t="s">
        <v>69</v>
      </c>
      <c r="D76" s="40"/>
      <c r="F76" s="40"/>
      <c r="G76" s="41">
        <v>0</v>
      </c>
      <c r="H76" s="41"/>
      <c r="I76" s="41"/>
      <c r="J76" s="41"/>
      <c r="K76" s="41"/>
      <c r="L76" s="42"/>
    </row>
    <row r="77" spans="2:12" s="43" customFormat="1" ht="12.75">
      <c r="B77" s="39"/>
      <c r="C77" s="40" t="s">
        <v>70</v>
      </c>
      <c r="D77" s="40"/>
      <c r="F77" s="40"/>
      <c r="G77" s="41">
        <v>0</v>
      </c>
      <c r="H77" s="41"/>
      <c r="I77" s="41"/>
      <c r="J77" s="41"/>
      <c r="K77" s="41"/>
      <c r="L77" s="42"/>
    </row>
    <row r="78" spans="2:12" s="43" customFormat="1" ht="12.75">
      <c r="B78" s="39"/>
      <c r="C78" s="40" t="s">
        <v>71</v>
      </c>
      <c r="D78" s="40"/>
      <c r="F78" s="40"/>
      <c r="G78" s="41">
        <v>0</v>
      </c>
      <c r="H78" s="41"/>
      <c r="I78" s="41"/>
      <c r="J78" s="41"/>
      <c r="K78" s="41"/>
      <c r="L78" s="42"/>
    </row>
    <row r="79" spans="2:12" s="43" customFormat="1" ht="12.75">
      <c r="B79" s="39"/>
      <c r="C79" s="40" t="s">
        <v>72</v>
      </c>
      <c r="D79" s="40"/>
      <c r="F79" s="40"/>
      <c r="G79" s="41">
        <v>0</v>
      </c>
      <c r="H79" s="41"/>
      <c r="I79" s="41"/>
      <c r="J79" s="41"/>
      <c r="K79" s="41"/>
      <c r="L79" s="42"/>
    </row>
    <row r="80" spans="2:12" s="43" customFormat="1" ht="12.75">
      <c r="B80" s="39" t="s">
        <v>149</v>
      </c>
      <c r="C80" s="40" t="s">
        <v>74</v>
      </c>
      <c r="D80" s="40"/>
      <c r="F80" s="40"/>
      <c r="G80" s="41">
        <v>0</v>
      </c>
      <c r="H80" s="41"/>
      <c r="I80" s="41"/>
      <c r="J80" s="41"/>
      <c r="K80" s="41"/>
      <c r="L80" s="42"/>
    </row>
    <row r="81" spans="2:12" s="43" customFormat="1" ht="12.75">
      <c r="B81" s="39"/>
      <c r="C81" s="40" t="s">
        <v>75</v>
      </c>
      <c r="D81" s="40"/>
      <c r="F81" s="40"/>
      <c r="G81" s="41">
        <v>11.71</v>
      </c>
      <c r="H81" s="41"/>
      <c r="I81" s="41"/>
      <c r="J81" s="41"/>
      <c r="K81" s="41"/>
      <c r="L81" s="42"/>
    </row>
    <row r="82" spans="2:12" s="43" customFormat="1" ht="12.75">
      <c r="B82" s="39"/>
      <c r="C82" s="40" t="s">
        <v>76</v>
      </c>
      <c r="D82" s="40"/>
      <c r="F82" s="40"/>
      <c r="G82" s="41">
        <v>0</v>
      </c>
      <c r="H82" s="41"/>
      <c r="I82" s="41"/>
      <c r="J82" s="41"/>
      <c r="K82" s="41"/>
      <c r="L82" s="42"/>
    </row>
    <row r="83" spans="2:12" s="43" customFormat="1" ht="13.5" thickBot="1">
      <c r="B83" s="39"/>
      <c r="C83" s="40"/>
      <c r="D83" s="40"/>
      <c r="E83" s="40"/>
      <c r="F83" s="40"/>
      <c r="G83" s="41"/>
      <c r="H83" s="41"/>
      <c r="I83" s="41"/>
      <c r="J83" s="41"/>
      <c r="K83" s="41"/>
      <c r="L83" s="42"/>
    </row>
    <row r="84" spans="2:12" s="2" customFormat="1" ht="15.75" thickBot="1">
      <c r="B84" s="34"/>
      <c r="C84" s="35" t="s">
        <v>77</v>
      </c>
      <c r="D84" s="35"/>
      <c r="E84" s="35"/>
      <c r="F84" s="35"/>
      <c r="G84" s="73">
        <f>SUM(G85:G88)</f>
        <v>1651.2</v>
      </c>
      <c r="H84" s="35"/>
      <c r="I84" s="46"/>
      <c r="J84" s="46"/>
      <c r="K84" s="46"/>
      <c r="L84" s="47"/>
    </row>
    <row r="85" spans="2:12" s="43" customFormat="1" ht="12.75">
      <c r="B85" s="39" t="s">
        <v>144</v>
      </c>
      <c r="C85" s="40" t="s">
        <v>80</v>
      </c>
      <c r="D85" s="40"/>
      <c r="E85" s="40"/>
      <c r="F85" s="40"/>
      <c r="G85" s="41">
        <v>412.8</v>
      </c>
      <c r="H85" s="41"/>
      <c r="I85" s="41"/>
      <c r="J85" s="41"/>
      <c r="K85" s="41"/>
      <c r="L85" s="42"/>
    </row>
    <row r="86" spans="2:12" s="43" customFormat="1" ht="12.75">
      <c r="B86" s="39"/>
      <c r="C86" s="40" t="s">
        <v>81</v>
      </c>
      <c r="D86" s="40"/>
      <c r="E86" s="40"/>
      <c r="F86" s="40"/>
      <c r="G86" s="41">
        <v>412.8</v>
      </c>
      <c r="H86" s="41"/>
      <c r="I86" s="41"/>
      <c r="J86" s="41"/>
      <c r="K86" s="41"/>
      <c r="L86" s="42"/>
    </row>
    <row r="87" spans="2:12" s="43" customFormat="1" ht="12.75">
      <c r="B87" s="39"/>
      <c r="C87" s="40" t="s">
        <v>82</v>
      </c>
      <c r="D87" s="40"/>
      <c r="E87" s="40"/>
      <c r="F87" s="40"/>
      <c r="G87" s="41">
        <v>412.8</v>
      </c>
      <c r="H87" s="41"/>
      <c r="I87" s="41"/>
      <c r="J87" s="41"/>
      <c r="K87" s="41"/>
      <c r="L87" s="42"/>
    </row>
    <row r="88" spans="2:12" s="43" customFormat="1" ht="12.75">
      <c r="B88" s="39" t="s">
        <v>150</v>
      </c>
      <c r="C88" s="40" t="s">
        <v>79</v>
      </c>
      <c r="D88" s="40"/>
      <c r="E88" s="40"/>
      <c r="F88" s="40"/>
      <c r="G88" s="41">
        <v>412.8</v>
      </c>
      <c r="H88" s="41"/>
      <c r="I88" s="41"/>
      <c r="J88" s="41"/>
      <c r="K88" s="41"/>
      <c r="L88" s="42"/>
    </row>
    <row r="89" spans="2:12" ht="13.5" thickBot="1">
      <c r="B89" s="22"/>
      <c r="C89" s="23"/>
      <c r="D89" s="23"/>
      <c r="E89" s="23"/>
      <c r="F89" s="23"/>
      <c r="G89" s="24"/>
      <c r="H89" s="24"/>
      <c r="I89" s="24"/>
      <c r="J89" s="24"/>
      <c r="K89" s="24"/>
      <c r="L89" s="25"/>
    </row>
    <row r="90" spans="2:12" s="51" customFormat="1" ht="16.5" thickBot="1">
      <c r="B90" s="48"/>
      <c r="C90" s="49" t="s">
        <v>83</v>
      </c>
      <c r="D90" s="49"/>
      <c r="E90" s="49"/>
      <c r="F90" s="49"/>
      <c r="G90" s="50">
        <f aca="true" t="shared" si="0" ref="G90:L90">G20+G30</f>
        <v>102184.36</v>
      </c>
      <c r="H90" s="50">
        <f t="shared" si="0"/>
        <v>114196.62</v>
      </c>
      <c r="I90" s="74">
        <f t="shared" si="0"/>
        <v>17129.493</v>
      </c>
      <c r="J90" s="74">
        <f t="shared" si="0"/>
        <v>97067.12700000001</v>
      </c>
      <c r="K90" s="50">
        <f t="shared" si="0"/>
        <v>-56995.619999999995</v>
      </c>
      <c r="L90" s="74">
        <f t="shared" si="0"/>
        <v>51878.38700000001</v>
      </c>
    </row>
    <row r="92" ht="12.75">
      <c r="B92" t="s">
        <v>84</v>
      </c>
    </row>
    <row r="94" ht="12.75">
      <c r="B94" t="s">
        <v>85</v>
      </c>
    </row>
  </sheetData>
  <printOptions/>
  <pageMargins left="0.75" right="0.75" top="1" bottom="1" header="0.5" footer="0.5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116"/>
  <sheetViews>
    <sheetView view="pageBreakPreview" zoomScale="60" workbookViewId="0" topLeftCell="A4">
      <selection activeCell="H18" sqref="H18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1.8515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  <col min="14" max="14" width="10.140625" style="0" customWidth="1"/>
  </cols>
  <sheetData>
    <row r="1" s="1" customFormat="1" ht="14.25">
      <c r="E1" s="1" t="s">
        <v>35</v>
      </c>
    </row>
    <row r="2" s="1" customFormat="1" ht="14.25">
      <c r="E2" s="1" t="s">
        <v>36</v>
      </c>
    </row>
    <row r="3" s="1" customFormat="1" ht="14.25"/>
    <row r="4" s="1" customFormat="1" ht="14.25">
      <c r="E4" s="1" t="s">
        <v>37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12</v>
      </c>
      <c r="C7" s="2"/>
      <c r="D7" s="2"/>
      <c r="E7" s="2"/>
    </row>
    <row r="8" spans="2:5" s="1" customFormat="1" ht="15">
      <c r="B8" s="2" t="s">
        <v>160</v>
      </c>
      <c r="C8" s="2"/>
      <c r="E8" s="2"/>
    </row>
    <row r="9" ht="13.5" thickBot="1"/>
    <row r="10" spans="2:12" ht="12.75">
      <c r="B10" s="18" t="s">
        <v>39</v>
      </c>
      <c r="C10" s="19" t="s">
        <v>3</v>
      </c>
      <c r="D10" s="19"/>
      <c r="E10" s="19"/>
      <c r="F10" s="19"/>
      <c r="G10" s="20" t="s">
        <v>40</v>
      </c>
      <c r="H10" s="20" t="s">
        <v>41</v>
      </c>
      <c r="I10" s="20" t="s">
        <v>42</v>
      </c>
      <c r="J10" s="20" t="s">
        <v>43</v>
      </c>
      <c r="K10" s="20" t="s">
        <v>44</v>
      </c>
      <c r="L10" s="21" t="s">
        <v>45</v>
      </c>
    </row>
    <row r="11" spans="2:12" ht="12.75">
      <c r="B11" s="22"/>
      <c r="C11" s="23"/>
      <c r="D11" s="23"/>
      <c r="E11" s="23"/>
      <c r="F11" s="23"/>
      <c r="G11" s="24" t="s">
        <v>46</v>
      </c>
      <c r="H11" s="24" t="s">
        <v>47</v>
      </c>
      <c r="I11" s="24" t="s">
        <v>48</v>
      </c>
      <c r="J11" s="24" t="s">
        <v>49</v>
      </c>
      <c r="K11" s="24" t="s">
        <v>50</v>
      </c>
      <c r="L11" s="25" t="s">
        <v>51</v>
      </c>
    </row>
    <row r="12" spans="2:12" ht="12.75">
      <c r="B12" s="22"/>
      <c r="C12" s="23"/>
      <c r="D12" s="23"/>
      <c r="E12" s="23"/>
      <c r="F12" s="23"/>
      <c r="G12" s="24"/>
      <c r="H12" s="24" t="s">
        <v>46</v>
      </c>
      <c r="I12" s="24" t="s">
        <v>52</v>
      </c>
      <c r="J12" s="24" t="s">
        <v>53</v>
      </c>
      <c r="K12" s="24" t="s">
        <v>54</v>
      </c>
      <c r="L12" s="25"/>
    </row>
    <row r="13" spans="2:14" ht="15">
      <c r="B13" s="22"/>
      <c r="C13" s="23"/>
      <c r="D13" s="23"/>
      <c r="E13" s="23"/>
      <c r="F13" s="23"/>
      <c r="G13" s="24"/>
      <c r="H13" s="24"/>
      <c r="I13" s="24"/>
      <c r="J13" s="24"/>
      <c r="K13" s="24" t="s">
        <v>55</v>
      </c>
      <c r="L13" s="25"/>
      <c r="N13" s="2"/>
    </row>
    <row r="14" spans="2:12" ht="13.5" thickBot="1">
      <c r="B14" s="26"/>
      <c r="C14" s="27"/>
      <c r="D14" s="27"/>
      <c r="E14" s="27"/>
      <c r="F14" s="27"/>
      <c r="G14" s="28"/>
      <c r="H14" s="28"/>
      <c r="I14" s="28"/>
      <c r="J14" s="28"/>
      <c r="K14" s="28" t="s">
        <v>56</v>
      </c>
      <c r="L14" s="29"/>
    </row>
    <row r="15" spans="2:12" ht="13.5" thickBot="1">
      <c r="B15" s="26"/>
      <c r="C15" s="27"/>
      <c r="D15" s="27"/>
      <c r="E15" s="27"/>
      <c r="F15" s="27"/>
      <c r="G15" s="28"/>
      <c r="H15" s="28"/>
      <c r="I15" s="28"/>
      <c r="J15" s="28"/>
      <c r="K15" s="28"/>
      <c r="L15" s="29"/>
    </row>
    <row r="16" spans="2:12" ht="13.5" thickBot="1">
      <c r="B16" s="30">
        <v>1</v>
      </c>
      <c r="C16" s="31"/>
      <c r="D16" s="31"/>
      <c r="E16" s="31">
        <v>2</v>
      </c>
      <c r="F16" s="31"/>
      <c r="G16" s="32">
        <v>3</v>
      </c>
      <c r="H16" s="32">
        <v>4</v>
      </c>
      <c r="I16" s="32">
        <v>5</v>
      </c>
      <c r="J16" s="32">
        <v>6</v>
      </c>
      <c r="K16" s="32">
        <v>7</v>
      </c>
      <c r="L16" s="33">
        <v>8</v>
      </c>
    </row>
    <row r="17" spans="2:12" ht="13.5" thickBot="1">
      <c r="B17" s="22"/>
      <c r="C17" s="23"/>
      <c r="D17" s="23"/>
      <c r="E17" s="23"/>
      <c r="F17" s="23"/>
      <c r="G17" s="24"/>
      <c r="H17" s="24"/>
      <c r="I17" s="24" t="s">
        <v>57</v>
      </c>
      <c r="J17" s="24" t="s">
        <v>58</v>
      </c>
      <c r="K17" s="24"/>
      <c r="L17" s="25" t="s">
        <v>59</v>
      </c>
    </row>
    <row r="18" spans="2:12" s="2" customFormat="1" ht="15.75" thickBot="1">
      <c r="B18" s="34">
        <v>1</v>
      </c>
      <c r="C18" s="35" t="s">
        <v>60</v>
      </c>
      <c r="D18" s="35"/>
      <c r="E18" s="35"/>
      <c r="F18" s="35"/>
      <c r="G18" s="36">
        <f>SUM(G19:G32)</f>
        <v>30842.89</v>
      </c>
      <c r="H18" s="34">
        <v>129004.16</v>
      </c>
      <c r="I18" s="37">
        <f>H18*15%</f>
        <v>19350.624</v>
      </c>
      <c r="J18" s="37">
        <f>H18-I18</f>
        <v>109653.53600000001</v>
      </c>
      <c r="K18" s="37">
        <v>-23141.92</v>
      </c>
      <c r="L18" s="38">
        <f>J18-K18-G18</f>
        <v>101952.566</v>
      </c>
    </row>
    <row r="19" spans="2:12" s="43" customFormat="1" ht="12.75">
      <c r="B19" s="39"/>
      <c r="C19" s="40" t="s">
        <v>86</v>
      </c>
      <c r="D19" s="40"/>
      <c r="E19" s="40"/>
      <c r="F19" s="40"/>
      <c r="G19" s="41"/>
      <c r="H19" s="41"/>
      <c r="I19" s="41"/>
      <c r="J19" s="41"/>
      <c r="K19" s="41"/>
      <c r="L19" s="42"/>
    </row>
    <row r="20" spans="2:12" ht="12.75">
      <c r="B20" s="22">
        <v>1</v>
      </c>
      <c r="C20" s="23" t="s">
        <v>87</v>
      </c>
      <c r="D20" s="23"/>
      <c r="E20" s="23"/>
      <c r="F20" s="23"/>
      <c r="G20" s="24">
        <v>13925.54</v>
      </c>
      <c r="H20" s="24"/>
      <c r="I20" s="24"/>
      <c r="J20" s="24"/>
      <c r="K20" s="24"/>
      <c r="L20" s="25"/>
    </row>
    <row r="21" spans="2:12" ht="12.75">
      <c r="B21" s="22"/>
      <c r="C21" s="23" t="s">
        <v>88</v>
      </c>
      <c r="D21" s="23"/>
      <c r="E21" s="23"/>
      <c r="F21" s="23"/>
      <c r="G21" s="24"/>
      <c r="H21" s="24"/>
      <c r="I21" s="24"/>
      <c r="J21" s="24"/>
      <c r="K21" s="24"/>
      <c r="L21" s="25"/>
    </row>
    <row r="22" spans="2:12" s="43" customFormat="1" ht="12.75">
      <c r="B22" s="39"/>
      <c r="C22" s="40" t="s">
        <v>112</v>
      </c>
      <c r="D22" s="40"/>
      <c r="E22" s="40"/>
      <c r="F22" s="40"/>
      <c r="G22" s="41"/>
      <c r="H22" s="41"/>
      <c r="I22" s="41"/>
      <c r="J22" s="41"/>
      <c r="K22" s="41"/>
      <c r="L22" s="42"/>
    </row>
    <row r="23" spans="2:12" ht="12.75">
      <c r="B23" s="22">
        <v>1</v>
      </c>
      <c r="C23" s="23" t="s">
        <v>143</v>
      </c>
      <c r="D23" s="23"/>
      <c r="E23" s="23"/>
      <c r="F23" s="23"/>
      <c r="G23" s="24">
        <v>114.67</v>
      </c>
      <c r="H23" s="24"/>
      <c r="I23" s="24"/>
      <c r="J23" s="24"/>
      <c r="K23" s="24"/>
      <c r="L23" s="25"/>
    </row>
    <row r="24" spans="2:12" s="43" customFormat="1" ht="12.75">
      <c r="B24" s="39"/>
      <c r="C24" s="40" t="s">
        <v>126</v>
      </c>
      <c r="D24" s="40"/>
      <c r="E24" s="40"/>
      <c r="F24" s="40"/>
      <c r="G24" s="41"/>
      <c r="H24" s="40"/>
      <c r="I24" s="41"/>
      <c r="J24" s="41"/>
      <c r="K24" s="41"/>
      <c r="L24" s="42"/>
    </row>
    <row r="25" spans="2:12" ht="12.75">
      <c r="B25" s="22">
        <v>1</v>
      </c>
      <c r="C25" s="23" t="s">
        <v>127</v>
      </c>
      <c r="D25" s="23"/>
      <c r="E25" s="23"/>
      <c r="F25" s="23"/>
      <c r="G25" s="24">
        <v>12182.31</v>
      </c>
      <c r="H25" s="23"/>
      <c r="I25" s="24"/>
      <c r="J25" s="24"/>
      <c r="K25" s="24"/>
      <c r="L25" s="25"/>
    </row>
    <row r="26" spans="2:12" ht="12.75">
      <c r="B26" s="22"/>
      <c r="C26" s="23" t="s">
        <v>128</v>
      </c>
      <c r="D26" s="23"/>
      <c r="E26" s="23"/>
      <c r="F26" s="23"/>
      <c r="G26" s="24"/>
      <c r="H26" s="23"/>
      <c r="I26" s="24"/>
      <c r="J26" s="24"/>
      <c r="K26" s="24"/>
      <c r="L26" s="25"/>
    </row>
    <row r="27" spans="2:12" ht="12.75">
      <c r="B27" s="22"/>
      <c r="C27" s="23" t="s">
        <v>129</v>
      </c>
      <c r="D27" s="23"/>
      <c r="E27" s="23"/>
      <c r="F27" s="23"/>
      <c r="G27" s="24"/>
      <c r="H27" s="23"/>
      <c r="I27" s="24"/>
      <c r="J27" s="24"/>
      <c r="K27" s="24"/>
      <c r="L27" s="25"/>
    </row>
    <row r="28" spans="2:12" s="43" customFormat="1" ht="12.75">
      <c r="B28" s="39"/>
      <c r="C28" s="40" t="s">
        <v>152</v>
      </c>
      <c r="D28" s="40"/>
      <c r="E28" s="40"/>
      <c r="F28" s="40"/>
      <c r="G28" s="41"/>
      <c r="H28" s="41"/>
      <c r="I28" s="41"/>
      <c r="J28" s="41"/>
      <c r="K28" s="41"/>
      <c r="L28" s="42"/>
    </row>
    <row r="29" spans="2:12" ht="12.75">
      <c r="B29" s="22">
        <v>1</v>
      </c>
      <c r="C29" s="23" t="s">
        <v>154</v>
      </c>
      <c r="D29" s="23"/>
      <c r="E29" s="23"/>
      <c r="F29" s="23"/>
      <c r="G29" s="24">
        <v>1241.12</v>
      </c>
      <c r="H29" s="24"/>
      <c r="I29" s="24"/>
      <c r="J29" s="24"/>
      <c r="K29" s="24"/>
      <c r="L29" s="25"/>
    </row>
    <row r="30" spans="2:12" s="43" customFormat="1" ht="12.75">
      <c r="B30" s="39"/>
      <c r="C30" s="60" t="s">
        <v>162</v>
      </c>
      <c r="D30" s="40"/>
      <c r="E30" s="40"/>
      <c r="F30" s="40"/>
      <c r="G30" s="41"/>
      <c r="H30" s="41"/>
      <c r="I30" s="41"/>
      <c r="J30" s="41"/>
      <c r="K30" s="41"/>
      <c r="L30" s="42"/>
    </row>
    <row r="31" spans="2:12" s="56" customFormat="1" ht="12.75">
      <c r="B31" s="52">
        <v>1</v>
      </c>
      <c r="C31" s="53" t="s">
        <v>163</v>
      </c>
      <c r="D31" s="53"/>
      <c r="E31" s="53"/>
      <c r="F31" s="53"/>
      <c r="G31" s="54">
        <v>3379.25</v>
      </c>
      <c r="H31" s="54"/>
      <c r="I31" s="54"/>
      <c r="J31" s="54"/>
      <c r="K31" s="54"/>
      <c r="L31" s="55"/>
    </row>
    <row r="32" spans="2:12" ht="13.5" thickBot="1">
      <c r="B32" s="22"/>
      <c r="C32" s="23"/>
      <c r="D32" s="23"/>
      <c r="E32" s="23"/>
      <c r="F32" s="23"/>
      <c r="G32" s="24"/>
      <c r="H32" s="24"/>
      <c r="I32" s="24"/>
      <c r="J32" s="24"/>
      <c r="K32" s="24"/>
      <c r="L32" s="25"/>
    </row>
    <row r="33" spans="2:12" s="2" customFormat="1" ht="15.75" thickBot="1">
      <c r="B33" s="34">
        <v>2</v>
      </c>
      <c r="C33" s="35" t="s">
        <v>61</v>
      </c>
      <c r="D33" s="35"/>
      <c r="E33" s="35"/>
      <c r="F33" s="35"/>
      <c r="G33" s="36">
        <f>G83+G85+G104</f>
        <v>48421.43000000001</v>
      </c>
      <c r="H33" s="35">
        <v>30437.78</v>
      </c>
      <c r="I33" s="44">
        <f>H33*15%</f>
        <v>4565.6669999999995</v>
      </c>
      <c r="J33" s="37">
        <f>H33-I33</f>
        <v>25872.112999999998</v>
      </c>
      <c r="K33" s="45">
        <v>0</v>
      </c>
      <c r="L33" s="38">
        <f>J33-K33-G33</f>
        <v>-22549.31700000001</v>
      </c>
    </row>
    <row r="34" spans="2:12" s="2" customFormat="1" ht="15">
      <c r="B34" s="62"/>
      <c r="C34" s="40" t="s">
        <v>100</v>
      </c>
      <c r="D34" s="40"/>
      <c r="E34" s="40"/>
      <c r="F34" s="40"/>
      <c r="G34" s="72"/>
      <c r="H34" s="13"/>
      <c r="I34" s="66"/>
      <c r="J34" s="64"/>
      <c r="K34" s="63"/>
      <c r="L34" s="65"/>
    </row>
    <row r="35" spans="2:12" s="1" customFormat="1" ht="14.25">
      <c r="B35" s="67">
        <v>1</v>
      </c>
      <c r="C35" s="53" t="s">
        <v>140</v>
      </c>
      <c r="D35" s="53"/>
      <c r="E35" s="53"/>
      <c r="F35" s="53"/>
      <c r="G35" s="54">
        <v>316.2</v>
      </c>
      <c r="H35" s="15"/>
      <c r="I35" s="68"/>
      <c r="J35" s="69"/>
      <c r="K35" s="70"/>
      <c r="L35" s="71"/>
    </row>
    <row r="36" spans="2:12" s="1" customFormat="1" ht="14.25">
      <c r="B36" s="52">
        <v>2</v>
      </c>
      <c r="C36" s="53" t="s">
        <v>141</v>
      </c>
      <c r="D36" s="53"/>
      <c r="E36" s="53"/>
      <c r="F36" s="53"/>
      <c r="G36" s="54">
        <v>1941.7</v>
      </c>
      <c r="H36" s="15"/>
      <c r="I36" s="68"/>
      <c r="J36" s="69"/>
      <c r="K36" s="70"/>
      <c r="L36" s="71"/>
    </row>
    <row r="37" spans="2:12" s="43" customFormat="1" ht="12.75">
      <c r="B37" s="39"/>
      <c r="C37" s="40" t="s">
        <v>89</v>
      </c>
      <c r="D37" s="40"/>
      <c r="E37" s="40"/>
      <c r="F37" s="40"/>
      <c r="G37" s="41"/>
      <c r="H37" s="41"/>
      <c r="I37" s="41"/>
      <c r="J37" s="41"/>
      <c r="K37" s="41"/>
      <c r="L37" s="42"/>
    </row>
    <row r="38" spans="2:12" ht="12.75">
      <c r="B38" s="22">
        <v>1</v>
      </c>
      <c r="C38" s="23" t="s">
        <v>90</v>
      </c>
      <c r="D38" s="23"/>
      <c r="E38" s="23"/>
      <c r="F38" s="23"/>
      <c r="G38" s="24">
        <v>878.67</v>
      </c>
      <c r="H38" s="24"/>
      <c r="I38" s="24"/>
      <c r="J38" s="24"/>
      <c r="K38" s="24"/>
      <c r="L38" s="25"/>
    </row>
    <row r="39" spans="2:12" s="56" customFormat="1" ht="12.75">
      <c r="B39" s="52"/>
      <c r="C39" s="53" t="s">
        <v>91</v>
      </c>
      <c r="D39" s="53"/>
      <c r="E39" s="53"/>
      <c r="F39" s="53"/>
      <c r="G39" s="54"/>
      <c r="H39" s="54"/>
      <c r="I39" s="54"/>
      <c r="J39" s="54"/>
      <c r="K39" s="54"/>
      <c r="L39" s="55"/>
    </row>
    <row r="40" spans="2:12" ht="12.75">
      <c r="B40" s="22"/>
      <c r="C40" s="23" t="s">
        <v>92</v>
      </c>
      <c r="D40" s="23"/>
      <c r="E40" s="23"/>
      <c r="F40" s="23"/>
      <c r="G40" s="24"/>
      <c r="H40" s="24"/>
      <c r="I40" s="24"/>
      <c r="J40" s="24"/>
      <c r="K40" s="24"/>
      <c r="L40" s="25"/>
    </row>
    <row r="41" spans="2:12" s="43" customFormat="1" ht="12.75">
      <c r="B41" s="39"/>
      <c r="C41" s="40" t="s">
        <v>93</v>
      </c>
      <c r="D41" s="40"/>
      <c r="E41" s="40"/>
      <c r="F41" s="40"/>
      <c r="G41" s="41"/>
      <c r="H41" s="41"/>
      <c r="I41" s="41"/>
      <c r="J41" s="41"/>
      <c r="K41" s="41"/>
      <c r="L41" s="42"/>
    </row>
    <row r="42" spans="2:12" s="56" customFormat="1" ht="12.75">
      <c r="B42" s="52">
        <v>1</v>
      </c>
      <c r="C42" s="53" t="s">
        <v>94</v>
      </c>
      <c r="D42" s="53"/>
      <c r="E42" s="53"/>
      <c r="F42" s="53"/>
      <c r="G42" s="54">
        <v>1257.41</v>
      </c>
      <c r="H42" s="54"/>
      <c r="I42" s="54"/>
      <c r="J42" s="54"/>
      <c r="K42" s="54"/>
      <c r="L42" s="55"/>
    </row>
    <row r="43" spans="2:12" ht="12.75">
      <c r="B43" s="22">
        <v>2</v>
      </c>
      <c r="C43" s="23" t="s">
        <v>95</v>
      </c>
      <c r="D43" s="23"/>
      <c r="E43" s="23"/>
      <c r="F43" s="23"/>
      <c r="G43" s="24">
        <v>2225.91</v>
      </c>
      <c r="H43" s="24"/>
      <c r="I43" s="24"/>
      <c r="J43" s="24"/>
      <c r="K43" s="24"/>
      <c r="L43" s="25"/>
    </row>
    <row r="44" spans="2:12" ht="12.75">
      <c r="B44" s="22"/>
      <c r="C44" s="23" t="s">
        <v>96</v>
      </c>
      <c r="D44" s="23"/>
      <c r="E44" s="23"/>
      <c r="F44" s="23"/>
      <c r="G44" s="24"/>
      <c r="H44" s="24"/>
      <c r="I44" s="24"/>
      <c r="J44" s="24"/>
      <c r="K44" s="24"/>
      <c r="L44" s="25"/>
    </row>
    <row r="45" spans="2:12" s="56" customFormat="1" ht="12.75">
      <c r="B45" s="52">
        <v>3</v>
      </c>
      <c r="C45" s="53" t="s">
        <v>97</v>
      </c>
      <c r="D45" s="53"/>
      <c r="E45" s="53"/>
      <c r="F45" s="53"/>
      <c r="G45" s="54">
        <v>561.01</v>
      </c>
      <c r="H45" s="54"/>
      <c r="I45" s="54"/>
      <c r="J45" s="54"/>
      <c r="K45" s="54"/>
      <c r="L45" s="55"/>
    </row>
    <row r="46" spans="2:12" ht="12.75">
      <c r="B46" s="22">
        <v>4</v>
      </c>
      <c r="C46" s="23" t="s">
        <v>98</v>
      </c>
      <c r="D46" s="23"/>
      <c r="E46" s="23"/>
      <c r="F46" s="23"/>
      <c r="G46" s="24">
        <v>1684.84</v>
      </c>
      <c r="H46" s="24"/>
      <c r="I46" s="24"/>
      <c r="J46" s="24"/>
      <c r="K46" s="24"/>
      <c r="L46" s="25"/>
    </row>
    <row r="47" spans="2:12" s="43" customFormat="1" ht="12.75">
      <c r="B47" s="39"/>
      <c r="C47" s="40" t="s">
        <v>112</v>
      </c>
      <c r="D47" s="40"/>
      <c r="E47" s="40"/>
      <c r="F47" s="40"/>
      <c r="G47" s="41"/>
      <c r="H47" s="41"/>
      <c r="I47" s="41"/>
      <c r="J47" s="41"/>
      <c r="K47" s="41"/>
      <c r="L47" s="42"/>
    </row>
    <row r="48" spans="2:12" ht="12.75">
      <c r="B48" s="22">
        <v>1</v>
      </c>
      <c r="C48" s="23" t="s">
        <v>113</v>
      </c>
      <c r="D48" s="23"/>
      <c r="E48" s="23"/>
      <c r="F48" s="23"/>
      <c r="G48" s="24">
        <v>3084.6</v>
      </c>
      <c r="H48" s="24"/>
      <c r="I48" s="24"/>
      <c r="J48" s="24"/>
      <c r="K48" s="24"/>
      <c r="L48" s="25"/>
    </row>
    <row r="49" spans="2:12" ht="12.75">
      <c r="B49" s="22"/>
      <c r="C49" s="23" t="s">
        <v>114</v>
      </c>
      <c r="D49" s="23"/>
      <c r="E49" s="23"/>
      <c r="F49" s="23"/>
      <c r="G49" s="24"/>
      <c r="H49" s="24"/>
      <c r="I49" s="24"/>
      <c r="J49" s="24"/>
      <c r="K49" s="24"/>
      <c r="L49" s="25"/>
    </row>
    <row r="50" spans="2:12" ht="12.75">
      <c r="B50" s="22">
        <v>2</v>
      </c>
      <c r="C50" s="59" t="s">
        <v>142</v>
      </c>
      <c r="D50" s="23"/>
      <c r="E50" s="23"/>
      <c r="F50" s="23"/>
      <c r="G50" s="24">
        <v>1240.24</v>
      </c>
      <c r="H50" s="23"/>
      <c r="I50" s="24"/>
      <c r="J50" s="24"/>
      <c r="K50" s="24"/>
      <c r="L50" s="25"/>
    </row>
    <row r="51" spans="2:12" s="43" customFormat="1" ht="12" customHeight="1">
      <c r="B51" s="39"/>
      <c r="C51" s="40" t="s">
        <v>115</v>
      </c>
      <c r="D51" s="40"/>
      <c r="E51" s="40"/>
      <c r="F51" s="40"/>
      <c r="G51" s="41"/>
      <c r="H51" s="40"/>
      <c r="I51" s="41"/>
      <c r="J51" s="41"/>
      <c r="K51" s="41"/>
      <c r="L51" s="42"/>
    </row>
    <row r="52" spans="2:12" ht="12.75">
      <c r="B52" s="22">
        <v>1</v>
      </c>
      <c r="C52" s="23" t="s">
        <v>116</v>
      </c>
      <c r="D52" s="23"/>
      <c r="E52" s="23"/>
      <c r="F52" s="23"/>
      <c r="G52" s="24">
        <v>1249.46</v>
      </c>
      <c r="H52" s="23"/>
      <c r="I52" s="24"/>
      <c r="J52" s="24"/>
      <c r="K52" s="24"/>
      <c r="L52" s="25"/>
    </row>
    <row r="53" spans="2:12" ht="12.75">
      <c r="B53" s="22">
        <v>2</v>
      </c>
      <c r="C53" s="23" t="s">
        <v>117</v>
      </c>
      <c r="D53" s="23"/>
      <c r="E53" s="23"/>
      <c r="F53" s="23"/>
      <c r="G53" s="24">
        <v>521.97</v>
      </c>
      <c r="H53" s="23"/>
      <c r="I53" s="24"/>
      <c r="J53" s="24"/>
      <c r="K53" s="24"/>
      <c r="L53" s="25"/>
    </row>
    <row r="54" spans="2:12" s="43" customFormat="1" ht="12.75">
      <c r="B54" s="39"/>
      <c r="C54" s="40" t="s">
        <v>118</v>
      </c>
      <c r="D54" s="40"/>
      <c r="E54" s="40"/>
      <c r="F54" s="40"/>
      <c r="G54" s="41"/>
      <c r="H54" s="40"/>
      <c r="I54" s="41"/>
      <c r="J54" s="41"/>
      <c r="K54" s="41"/>
      <c r="L54" s="42"/>
    </row>
    <row r="55" spans="2:12" ht="12.75">
      <c r="B55" s="22">
        <v>1</v>
      </c>
      <c r="C55" s="23" t="s">
        <v>119</v>
      </c>
      <c r="D55" s="23"/>
      <c r="E55" s="23"/>
      <c r="F55" s="23"/>
      <c r="G55" s="24">
        <v>412.14</v>
      </c>
      <c r="H55" s="23"/>
      <c r="I55" s="24"/>
      <c r="J55" s="24"/>
      <c r="K55" s="24"/>
      <c r="L55" s="25"/>
    </row>
    <row r="56" spans="2:12" ht="12.75">
      <c r="B56" s="22">
        <v>2</v>
      </c>
      <c r="C56" s="23" t="s">
        <v>120</v>
      </c>
      <c r="D56" s="23"/>
      <c r="E56" s="23"/>
      <c r="F56" s="23"/>
      <c r="G56" s="24">
        <v>4000.99</v>
      </c>
      <c r="H56" s="23"/>
      <c r="I56" s="24"/>
      <c r="J56" s="24"/>
      <c r="K56" s="24"/>
      <c r="L56" s="25"/>
    </row>
    <row r="57" spans="2:12" ht="12.75">
      <c r="B57" s="22"/>
      <c r="C57" s="23" t="s">
        <v>121</v>
      </c>
      <c r="D57" s="23"/>
      <c r="E57" s="23"/>
      <c r="F57" s="23"/>
      <c r="G57" s="24"/>
      <c r="H57" s="23"/>
      <c r="I57" s="24"/>
      <c r="J57" s="24"/>
      <c r="K57" s="24"/>
      <c r="L57" s="25"/>
    </row>
    <row r="58" spans="2:12" ht="12.75">
      <c r="B58" s="22">
        <v>3</v>
      </c>
      <c r="C58" s="23" t="s">
        <v>122</v>
      </c>
      <c r="D58" s="23"/>
      <c r="E58" s="23"/>
      <c r="F58" s="23"/>
      <c r="G58" s="24">
        <v>3296.98</v>
      </c>
      <c r="H58" s="23"/>
      <c r="I58" s="24"/>
      <c r="J58" s="24"/>
      <c r="K58" s="24"/>
      <c r="L58" s="25"/>
    </row>
    <row r="59" spans="2:12" ht="12.75">
      <c r="B59" s="22"/>
      <c r="C59" s="23" t="s">
        <v>123</v>
      </c>
      <c r="D59" s="23"/>
      <c r="E59" s="23"/>
      <c r="F59" s="23"/>
      <c r="G59" s="24"/>
      <c r="H59" s="23"/>
      <c r="I59" s="24"/>
      <c r="J59" s="24"/>
      <c r="K59" s="24"/>
      <c r="L59" s="25"/>
    </row>
    <row r="60" spans="2:12" ht="12.75">
      <c r="B60" s="22">
        <v>4</v>
      </c>
      <c r="C60" s="23" t="s">
        <v>124</v>
      </c>
      <c r="D60" s="23"/>
      <c r="E60" s="23"/>
      <c r="F60" s="23"/>
      <c r="G60" s="24">
        <v>946.99</v>
      </c>
      <c r="H60" s="23"/>
      <c r="I60" s="24"/>
      <c r="J60" s="24"/>
      <c r="K60" s="24"/>
      <c r="L60" s="25"/>
    </row>
    <row r="61" spans="2:12" ht="12.75">
      <c r="B61" s="22"/>
      <c r="C61" s="23" t="s">
        <v>125</v>
      </c>
      <c r="D61" s="23"/>
      <c r="E61" s="23"/>
      <c r="F61" s="23"/>
      <c r="G61" s="24"/>
      <c r="H61" s="23"/>
      <c r="I61" s="24"/>
      <c r="J61" s="24"/>
      <c r="K61" s="24"/>
      <c r="L61" s="25"/>
    </row>
    <row r="62" spans="2:12" s="43" customFormat="1" ht="12.75">
      <c r="B62" s="39"/>
      <c r="C62" s="40" t="s">
        <v>126</v>
      </c>
      <c r="D62" s="40"/>
      <c r="E62" s="40"/>
      <c r="F62" s="40"/>
      <c r="G62" s="41"/>
      <c r="H62" s="40"/>
      <c r="I62" s="41"/>
      <c r="J62" s="41"/>
      <c r="K62" s="41"/>
      <c r="L62" s="42"/>
    </row>
    <row r="63" spans="2:12" ht="12.75">
      <c r="B63" s="22">
        <v>1</v>
      </c>
      <c r="C63" s="23" t="s">
        <v>130</v>
      </c>
      <c r="D63" s="23"/>
      <c r="E63" s="23"/>
      <c r="F63" s="23"/>
      <c r="G63" s="24">
        <v>498.58</v>
      </c>
      <c r="H63" s="23"/>
      <c r="I63" s="24"/>
      <c r="J63" s="24"/>
      <c r="K63" s="24"/>
      <c r="L63" s="25"/>
    </row>
    <row r="64" spans="2:12" s="43" customFormat="1" ht="12.75">
      <c r="B64" s="39"/>
      <c r="C64" s="40" t="s">
        <v>131</v>
      </c>
      <c r="D64" s="40"/>
      <c r="E64" s="40"/>
      <c r="F64" s="40"/>
      <c r="G64" s="41"/>
      <c r="H64" s="40"/>
      <c r="I64" s="41"/>
      <c r="J64" s="41"/>
      <c r="K64" s="41"/>
      <c r="L64" s="42"/>
    </row>
    <row r="65" spans="2:12" ht="12.75">
      <c r="B65" s="22">
        <v>1</v>
      </c>
      <c r="C65" s="23" t="s">
        <v>132</v>
      </c>
      <c r="D65" s="23"/>
      <c r="E65" s="23"/>
      <c r="F65" s="23"/>
      <c r="G65" s="24">
        <v>1684.61</v>
      </c>
      <c r="H65" s="23"/>
      <c r="I65" s="24"/>
      <c r="J65" s="24"/>
      <c r="K65" s="24"/>
      <c r="L65" s="25"/>
    </row>
    <row r="66" spans="2:12" s="43" customFormat="1" ht="12.75">
      <c r="B66" s="39"/>
      <c r="C66" s="60" t="s">
        <v>133</v>
      </c>
      <c r="D66" s="40"/>
      <c r="E66" s="40"/>
      <c r="F66" s="40"/>
      <c r="G66" s="41"/>
      <c r="H66" s="40"/>
      <c r="I66" s="41"/>
      <c r="J66" s="41"/>
      <c r="K66" s="41"/>
      <c r="L66" s="42"/>
    </row>
    <row r="67" spans="2:12" ht="12.75">
      <c r="B67" s="22">
        <v>1</v>
      </c>
      <c r="C67" s="59" t="s">
        <v>134</v>
      </c>
      <c r="D67" s="23"/>
      <c r="E67" s="23"/>
      <c r="F67" s="23"/>
      <c r="G67" s="24">
        <v>2023.64</v>
      </c>
      <c r="H67" s="23"/>
      <c r="I67" s="24"/>
      <c r="J67" s="24"/>
      <c r="K67" s="24"/>
      <c r="L67" s="25"/>
    </row>
    <row r="68" spans="2:12" ht="12.75">
      <c r="B68" s="22"/>
      <c r="C68" s="60" t="s">
        <v>135</v>
      </c>
      <c r="D68" s="23"/>
      <c r="E68" s="23"/>
      <c r="F68" s="23"/>
      <c r="G68" s="24"/>
      <c r="H68" s="23"/>
      <c r="I68" s="24"/>
      <c r="J68" s="24"/>
      <c r="K68" s="24"/>
      <c r="L68" s="25"/>
    </row>
    <row r="69" spans="2:12" s="56" customFormat="1" ht="12.75">
      <c r="B69" s="52">
        <v>1</v>
      </c>
      <c r="C69" s="61" t="s">
        <v>136</v>
      </c>
      <c r="D69" s="53"/>
      <c r="E69" s="53"/>
      <c r="F69" s="53"/>
      <c r="G69" s="54">
        <v>1429.76</v>
      </c>
      <c r="H69" s="53"/>
      <c r="I69" s="54"/>
      <c r="J69" s="54"/>
      <c r="K69" s="54"/>
      <c r="L69" s="55"/>
    </row>
    <row r="70" spans="2:12" s="43" customFormat="1" ht="12.75">
      <c r="B70" s="39"/>
      <c r="C70" s="60" t="s">
        <v>137</v>
      </c>
      <c r="D70" s="40"/>
      <c r="E70" s="40"/>
      <c r="F70" s="40"/>
      <c r="G70" s="41"/>
      <c r="H70" s="40"/>
      <c r="I70" s="41"/>
      <c r="J70" s="41"/>
      <c r="K70" s="41"/>
      <c r="L70" s="42"/>
    </row>
    <row r="71" spans="2:12" s="56" customFormat="1" ht="12.75">
      <c r="B71" s="52">
        <v>1</v>
      </c>
      <c r="C71" s="61" t="s">
        <v>138</v>
      </c>
      <c r="D71" s="53"/>
      <c r="E71" s="53"/>
      <c r="F71" s="53"/>
      <c r="G71" s="54">
        <v>2520.44</v>
      </c>
      <c r="H71" s="53"/>
      <c r="I71" s="54"/>
      <c r="J71" s="54"/>
      <c r="K71" s="54"/>
      <c r="L71" s="55"/>
    </row>
    <row r="72" spans="2:12" ht="12.75">
      <c r="B72" s="22">
        <v>2</v>
      </c>
      <c r="C72" s="23" t="s">
        <v>139</v>
      </c>
      <c r="D72" s="23"/>
      <c r="E72" s="23"/>
      <c r="F72" s="23"/>
      <c r="G72" s="24">
        <v>220.65</v>
      </c>
      <c r="H72" s="23"/>
      <c r="I72" s="24"/>
      <c r="J72" s="24"/>
      <c r="K72" s="24"/>
      <c r="L72" s="25"/>
    </row>
    <row r="73" spans="2:12" s="2" customFormat="1" ht="15">
      <c r="B73" s="62"/>
      <c r="C73" s="40" t="s">
        <v>152</v>
      </c>
      <c r="D73" s="40"/>
      <c r="E73" s="40"/>
      <c r="F73" s="40"/>
      <c r="G73" s="40"/>
      <c r="H73" s="13"/>
      <c r="I73" s="66"/>
      <c r="J73" s="64"/>
      <c r="K73" s="63"/>
      <c r="L73" s="65"/>
    </row>
    <row r="74" spans="2:12" s="1" customFormat="1" ht="14.25">
      <c r="B74" s="67">
        <v>1</v>
      </c>
      <c r="C74" s="53" t="s">
        <v>153</v>
      </c>
      <c r="D74" s="53"/>
      <c r="E74" s="53"/>
      <c r="F74" s="53"/>
      <c r="G74" s="54">
        <v>3928.23</v>
      </c>
      <c r="H74" s="15"/>
      <c r="I74" s="68"/>
      <c r="J74" s="69"/>
      <c r="K74" s="70"/>
      <c r="L74" s="71"/>
    </row>
    <row r="75" spans="2:12" s="1" customFormat="1" ht="14.25">
      <c r="B75" s="52">
        <v>2</v>
      </c>
      <c r="C75" s="53" t="s">
        <v>155</v>
      </c>
      <c r="D75" s="53"/>
      <c r="E75" s="53"/>
      <c r="F75" s="53"/>
      <c r="G75" s="54">
        <v>980.86</v>
      </c>
      <c r="H75" s="15"/>
      <c r="I75" s="68"/>
      <c r="J75" s="69"/>
      <c r="K75" s="70"/>
      <c r="L75" s="71"/>
    </row>
    <row r="76" spans="2:12" s="43" customFormat="1" ht="12.75">
      <c r="B76" s="39"/>
      <c r="C76" s="40" t="s">
        <v>156</v>
      </c>
      <c r="D76" s="40"/>
      <c r="E76" s="40"/>
      <c r="F76" s="40"/>
      <c r="G76" s="41"/>
      <c r="H76" s="41"/>
      <c r="I76" s="41"/>
      <c r="J76" s="41"/>
      <c r="K76" s="41"/>
      <c r="L76" s="42"/>
    </row>
    <row r="77" spans="2:12" ht="12.75">
      <c r="B77" s="22">
        <v>1</v>
      </c>
      <c r="C77" s="23" t="s">
        <v>157</v>
      </c>
      <c r="D77" s="23"/>
      <c r="E77" s="23"/>
      <c r="F77" s="23"/>
      <c r="G77" s="24">
        <v>2305.49</v>
      </c>
      <c r="H77" s="24"/>
      <c r="I77" s="24"/>
      <c r="J77" s="24"/>
      <c r="K77" s="24"/>
      <c r="L77" s="25"/>
    </row>
    <row r="78" spans="2:12" s="56" customFormat="1" ht="12.75">
      <c r="B78" s="52"/>
      <c r="C78" s="53" t="s">
        <v>158</v>
      </c>
      <c r="D78" s="53"/>
      <c r="E78" s="53"/>
      <c r="F78" s="53"/>
      <c r="G78" s="54"/>
      <c r="H78" s="54"/>
      <c r="I78" s="54"/>
      <c r="J78" s="54"/>
      <c r="K78" s="54"/>
      <c r="L78" s="55"/>
    </row>
    <row r="79" spans="2:12" ht="12.75">
      <c r="B79" s="22">
        <v>2</v>
      </c>
      <c r="C79" s="61" t="s">
        <v>159</v>
      </c>
      <c r="D79" s="23"/>
      <c r="E79" s="23"/>
      <c r="F79" s="23"/>
      <c r="G79" s="24">
        <v>2305.49</v>
      </c>
      <c r="H79" s="24"/>
      <c r="I79" s="24"/>
      <c r="J79" s="24"/>
      <c r="K79" s="24"/>
      <c r="L79" s="25"/>
    </row>
    <row r="80" spans="2:12" s="43" customFormat="1" ht="12.75">
      <c r="B80" s="39"/>
      <c r="C80" s="40" t="s">
        <v>164</v>
      </c>
      <c r="D80" s="40"/>
      <c r="E80" s="40"/>
      <c r="F80" s="40"/>
      <c r="G80" s="89"/>
      <c r="H80" s="41"/>
      <c r="I80" s="90"/>
      <c r="J80" s="41"/>
      <c r="K80" s="41"/>
      <c r="L80" s="42"/>
    </row>
    <row r="81" spans="2:12" ht="12.75">
      <c r="B81" s="22">
        <v>1</v>
      </c>
      <c r="C81" s="23" t="s">
        <v>165</v>
      </c>
      <c r="D81" s="23"/>
      <c r="E81" s="23"/>
      <c r="F81" s="23"/>
      <c r="G81" s="24">
        <v>3126.37</v>
      </c>
      <c r="H81" s="24"/>
      <c r="I81" s="24"/>
      <c r="J81" s="24"/>
      <c r="K81" s="24"/>
      <c r="L81" s="25"/>
    </row>
    <row r="82" spans="2:12" ht="13.5" thickBot="1">
      <c r="B82" s="22"/>
      <c r="C82" s="23"/>
      <c r="D82" s="23"/>
      <c r="E82" s="23"/>
      <c r="F82" s="23"/>
      <c r="G82" s="24"/>
      <c r="H82" s="23"/>
      <c r="I82" s="24"/>
      <c r="J82" s="24"/>
      <c r="K82" s="24"/>
      <c r="L82" s="25"/>
    </row>
    <row r="83" spans="2:12" s="43" customFormat="1" ht="15.75" thickBot="1">
      <c r="B83" s="39"/>
      <c r="C83" s="40" t="s">
        <v>83</v>
      </c>
      <c r="D83" s="40"/>
      <c r="E83" s="40"/>
      <c r="F83" s="40"/>
      <c r="G83" s="73">
        <f>SUM(G34:G82)</f>
        <v>44643.23</v>
      </c>
      <c r="H83" s="40"/>
      <c r="I83" s="41"/>
      <c r="J83" s="41"/>
      <c r="K83" s="41"/>
      <c r="L83" s="42"/>
    </row>
    <row r="84" spans="2:12" ht="13.5" thickBot="1">
      <c r="B84" s="22"/>
      <c r="C84" s="23"/>
      <c r="D84" s="23"/>
      <c r="E84" s="23"/>
      <c r="F84" s="23"/>
      <c r="G84" s="28"/>
      <c r="H84" s="23"/>
      <c r="I84" s="24"/>
      <c r="J84" s="24"/>
      <c r="K84" s="24"/>
      <c r="L84" s="25"/>
    </row>
    <row r="85" spans="2:12" s="2" customFormat="1" ht="15.75" thickBot="1">
      <c r="B85" s="34"/>
      <c r="C85" s="35" t="s">
        <v>62</v>
      </c>
      <c r="D85" s="35"/>
      <c r="E85" s="35"/>
      <c r="F85" s="35"/>
      <c r="G85" s="73">
        <f>SUM(G86:G103)</f>
        <v>1301.4</v>
      </c>
      <c r="H85" s="35"/>
      <c r="I85" s="46"/>
      <c r="J85" s="46"/>
      <c r="K85" s="46"/>
      <c r="L85" s="47"/>
    </row>
    <row r="86" spans="2:12" s="43" customFormat="1" ht="12.75">
      <c r="B86" s="39" t="s">
        <v>63</v>
      </c>
      <c r="C86" s="40" t="s">
        <v>64</v>
      </c>
      <c r="D86" s="40"/>
      <c r="F86" s="40"/>
      <c r="G86" s="41">
        <v>48.6</v>
      </c>
      <c r="H86" s="41"/>
      <c r="I86" s="41"/>
      <c r="J86" s="41"/>
      <c r="K86" s="41"/>
      <c r="L86" s="42"/>
    </row>
    <row r="87" spans="2:12" s="43" customFormat="1" ht="12.75">
      <c r="B87" s="39"/>
      <c r="C87" s="40" t="s">
        <v>65</v>
      </c>
      <c r="D87" s="40"/>
      <c r="F87" s="40"/>
      <c r="G87" s="41">
        <v>48.6</v>
      </c>
      <c r="H87" s="41"/>
      <c r="I87" s="41"/>
      <c r="J87" s="41"/>
      <c r="K87" s="41"/>
      <c r="L87" s="42"/>
    </row>
    <row r="88" spans="2:12" s="43" customFormat="1" ht="12.75">
      <c r="B88" s="39"/>
      <c r="C88" s="40" t="s">
        <v>66</v>
      </c>
      <c r="D88" s="40"/>
      <c r="F88" s="40"/>
      <c r="G88" s="41">
        <v>0</v>
      </c>
      <c r="H88" s="41"/>
      <c r="I88" s="41"/>
      <c r="J88" s="41"/>
      <c r="K88" s="41"/>
      <c r="L88" s="42"/>
    </row>
    <row r="89" spans="2:12" s="43" customFormat="1" ht="12.75">
      <c r="B89" s="39"/>
      <c r="C89" s="40" t="s">
        <v>67</v>
      </c>
      <c r="D89" s="40"/>
      <c r="F89" s="40"/>
      <c r="G89" s="41">
        <v>48.6</v>
      </c>
      <c r="H89" s="41"/>
      <c r="I89" s="41"/>
      <c r="J89" s="41"/>
      <c r="K89" s="41"/>
      <c r="L89" s="42"/>
    </row>
    <row r="90" spans="2:12" s="43" customFormat="1" ht="12.75">
      <c r="B90" s="39"/>
      <c r="C90" s="40" t="s">
        <v>68</v>
      </c>
      <c r="D90" s="40"/>
      <c r="F90" s="40"/>
      <c r="G90" s="41">
        <v>48.6</v>
      </c>
      <c r="H90" s="41"/>
      <c r="I90" s="41"/>
      <c r="J90" s="41"/>
      <c r="K90" s="41"/>
      <c r="L90" s="42"/>
    </row>
    <row r="91" spans="2:12" s="43" customFormat="1" ht="12.75">
      <c r="B91" s="39"/>
      <c r="C91" s="40" t="s">
        <v>69</v>
      </c>
      <c r="D91" s="40"/>
      <c r="F91" s="40"/>
      <c r="G91" s="41">
        <v>48.6</v>
      </c>
      <c r="H91" s="41"/>
      <c r="I91" s="41"/>
      <c r="J91" s="41"/>
      <c r="K91" s="41"/>
      <c r="L91" s="42"/>
    </row>
    <row r="92" spans="2:12" s="43" customFormat="1" ht="12.75">
      <c r="B92" s="39"/>
      <c r="C92" s="40" t="s">
        <v>70</v>
      </c>
      <c r="D92" s="40"/>
      <c r="F92" s="40"/>
      <c r="G92" s="41">
        <v>0</v>
      </c>
      <c r="H92" s="41"/>
      <c r="I92" s="41"/>
      <c r="J92" s="41"/>
      <c r="K92" s="41"/>
      <c r="L92" s="42"/>
    </row>
    <row r="93" spans="2:12" s="43" customFormat="1" ht="12.75">
      <c r="B93" s="39"/>
      <c r="C93" s="40" t="s">
        <v>71</v>
      </c>
      <c r="D93" s="40"/>
      <c r="F93" s="40"/>
      <c r="G93" s="41">
        <v>48.6</v>
      </c>
      <c r="H93" s="41"/>
      <c r="I93" s="41"/>
      <c r="J93" s="41"/>
      <c r="K93" s="41"/>
      <c r="L93" s="42"/>
    </row>
    <row r="94" spans="2:12" s="43" customFormat="1" ht="12.75">
      <c r="B94" s="39"/>
      <c r="C94" s="40" t="s">
        <v>72</v>
      </c>
      <c r="D94" s="40"/>
      <c r="F94" s="40"/>
      <c r="G94" s="41">
        <v>48.6</v>
      </c>
      <c r="H94" s="41"/>
      <c r="I94" s="41"/>
      <c r="J94" s="41"/>
      <c r="K94" s="41"/>
      <c r="L94" s="42"/>
    </row>
    <row r="95" spans="2:12" s="43" customFormat="1" ht="12.75">
      <c r="B95" s="39" t="s">
        <v>73</v>
      </c>
      <c r="C95" s="40" t="s">
        <v>74</v>
      </c>
      <c r="D95" s="40"/>
      <c r="F95" s="40"/>
      <c r="G95" s="41">
        <v>53.4</v>
      </c>
      <c r="H95" s="41"/>
      <c r="I95" s="41"/>
      <c r="J95" s="41"/>
      <c r="K95" s="41"/>
      <c r="L95" s="42"/>
    </row>
    <row r="96" spans="2:12" s="43" customFormat="1" ht="12.75">
      <c r="B96" s="39"/>
      <c r="C96" s="40" t="s">
        <v>75</v>
      </c>
      <c r="D96" s="40"/>
      <c r="F96" s="40"/>
      <c r="G96" s="41">
        <v>53.4</v>
      </c>
      <c r="H96" s="41"/>
      <c r="I96" s="41"/>
      <c r="J96" s="41"/>
      <c r="K96" s="41"/>
      <c r="L96" s="42"/>
    </row>
    <row r="97" spans="2:12" s="43" customFormat="1" ht="12.75">
      <c r="B97" s="39"/>
      <c r="C97" s="40" t="s">
        <v>76</v>
      </c>
      <c r="D97" s="40"/>
      <c r="F97" s="40"/>
      <c r="G97" s="41">
        <v>854.4</v>
      </c>
      <c r="H97" s="41"/>
      <c r="I97" s="41"/>
      <c r="J97" s="41"/>
      <c r="K97" s="41"/>
      <c r="L97" s="42"/>
    </row>
    <row r="98" spans="2:12" s="43" customFormat="1" ht="12.75">
      <c r="B98" s="39"/>
      <c r="C98" s="40" t="s">
        <v>64</v>
      </c>
      <c r="D98" s="40"/>
      <c r="F98" s="40"/>
      <c r="G98" s="41">
        <v>0</v>
      </c>
      <c r="H98" s="41"/>
      <c r="I98" s="41"/>
      <c r="J98" s="41"/>
      <c r="K98" s="41"/>
      <c r="L98" s="42"/>
    </row>
    <row r="99" spans="2:12" s="43" customFormat="1" ht="12.75">
      <c r="B99" s="39"/>
      <c r="C99" s="40" t="s">
        <v>65</v>
      </c>
      <c r="D99" s="40"/>
      <c r="F99" s="40"/>
      <c r="G99" s="41">
        <v>0</v>
      </c>
      <c r="H99" s="41"/>
      <c r="I99" s="41"/>
      <c r="J99" s="41"/>
      <c r="K99" s="41"/>
      <c r="L99" s="42"/>
    </row>
    <row r="100" spans="2:12" s="43" customFormat="1" ht="12.75">
      <c r="B100" s="39"/>
      <c r="C100" s="40" t="s">
        <v>66</v>
      </c>
      <c r="D100" s="40"/>
      <c r="F100" s="40"/>
      <c r="G100" s="41">
        <v>0</v>
      </c>
      <c r="H100" s="41"/>
      <c r="I100" s="41"/>
      <c r="J100" s="41"/>
      <c r="K100" s="41"/>
      <c r="L100" s="42"/>
    </row>
    <row r="101" spans="2:12" s="43" customFormat="1" ht="12.75">
      <c r="B101" s="39"/>
      <c r="C101" s="40" t="s">
        <v>67</v>
      </c>
      <c r="D101" s="40"/>
      <c r="F101" s="40"/>
      <c r="G101" s="41">
        <v>0</v>
      </c>
      <c r="H101" s="41"/>
      <c r="I101" s="41"/>
      <c r="J101" s="41"/>
      <c r="K101" s="41"/>
      <c r="L101" s="42"/>
    </row>
    <row r="102" spans="2:12" s="43" customFormat="1" ht="12.75">
      <c r="B102" s="39"/>
      <c r="C102" s="40" t="s">
        <v>68</v>
      </c>
      <c r="D102" s="40"/>
      <c r="F102" s="40"/>
      <c r="G102" s="41">
        <v>0</v>
      </c>
      <c r="H102" s="41"/>
      <c r="I102" s="41"/>
      <c r="J102" s="41"/>
      <c r="K102" s="41"/>
      <c r="L102" s="42"/>
    </row>
    <row r="103" spans="2:12" s="43" customFormat="1" ht="13.5" thickBot="1">
      <c r="B103" s="39"/>
      <c r="C103" s="40"/>
      <c r="D103" s="40"/>
      <c r="E103" s="40"/>
      <c r="F103" s="40"/>
      <c r="G103" s="41"/>
      <c r="H103" s="41"/>
      <c r="I103" s="41"/>
      <c r="J103" s="41"/>
      <c r="K103" s="41"/>
      <c r="L103" s="42"/>
    </row>
    <row r="104" spans="2:12" s="2" customFormat="1" ht="15.75" thickBot="1">
      <c r="B104" s="34"/>
      <c r="C104" s="35" t="s">
        <v>77</v>
      </c>
      <c r="D104" s="35"/>
      <c r="E104" s="35"/>
      <c r="F104" s="35"/>
      <c r="G104" s="73">
        <f>SUM(G105:G111)</f>
        <v>2476.8</v>
      </c>
      <c r="H104" s="35"/>
      <c r="I104" s="46"/>
      <c r="J104" s="46"/>
      <c r="K104" s="46"/>
      <c r="L104" s="47"/>
    </row>
    <row r="105" spans="2:12" s="43" customFormat="1" ht="12.75">
      <c r="B105" s="39" t="s">
        <v>78</v>
      </c>
      <c r="C105" s="40" t="s">
        <v>80</v>
      </c>
      <c r="D105" s="40"/>
      <c r="E105" s="40"/>
      <c r="F105" s="40"/>
      <c r="G105" s="41">
        <v>412.8</v>
      </c>
      <c r="H105" s="41"/>
      <c r="I105" s="41"/>
      <c r="J105" s="41"/>
      <c r="K105" s="41"/>
      <c r="L105" s="42"/>
    </row>
    <row r="106" spans="2:12" s="43" customFormat="1" ht="12.75">
      <c r="B106" s="39"/>
      <c r="C106" s="40" t="s">
        <v>81</v>
      </c>
      <c r="D106" s="40"/>
      <c r="E106" s="40"/>
      <c r="F106" s="40"/>
      <c r="G106" s="41">
        <v>412.8</v>
      </c>
      <c r="H106" s="41"/>
      <c r="I106" s="41"/>
      <c r="J106" s="41"/>
      <c r="K106" s="41"/>
      <c r="L106" s="42"/>
    </row>
    <row r="107" spans="2:12" s="43" customFormat="1" ht="12.75">
      <c r="B107" s="39"/>
      <c r="C107" s="40" t="s">
        <v>82</v>
      </c>
      <c r="D107" s="40"/>
      <c r="E107" s="40"/>
      <c r="F107" s="40"/>
      <c r="G107" s="41">
        <v>412.8</v>
      </c>
      <c r="H107" s="41"/>
      <c r="I107" s="41"/>
      <c r="J107" s="41"/>
      <c r="K107" s="41"/>
      <c r="L107" s="42"/>
    </row>
    <row r="108" spans="2:12" s="43" customFormat="1" ht="12.75">
      <c r="B108" s="39" t="s">
        <v>144</v>
      </c>
      <c r="C108" s="40" t="s">
        <v>79</v>
      </c>
      <c r="D108" s="40"/>
      <c r="E108" s="40"/>
      <c r="F108" s="40"/>
      <c r="G108" s="41">
        <v>412.8</v>
      </c>
      <c r="H108" s="41"/>
      <c r="I108" s="41"/>
      <c r="J108" s="41"/>
      <c r="K108" s="41"/>
      <c r="L108" s="42"/>
    </row>
    <row r="109" spans="2:12" s="43" customFormat="1" ht="12.75">
      <c r="B109" s="39"/>
      <c r="C109" s="40" t="s">
        <v>80</v>
      </c>
      <c r="D109" s="40"/>
      <c r="E109" s="40"/>
      <c r="F109" s="40"/>
      <c r="G109" s="41">
        <v>412.8</v>
      </c>
      <c r="H109" s="41"/>
      <c r="I109" s="41"/>
      <c r="J109" s="41"/>
      <c r="K109" s="41"/>
      <c r="L109" s="42"/>
    </row>
    <row r="110" spans="2:12" s="43" customFormat="1" ht="12.75">
      <c r="B110" s="39"/>
      <c r="C110" s="40" t="s">
        <v>81</v>
      </c>
      <c r="D110" s="40"/>
      <c r="E110" s="40"/>
      <c r="F110" s="40"/>
      <c r="G110" s="41">
        <v>412.8</v>
      </c>
      <c r="H110" s="41"/>
      <c r="I110" s="41"/>
      <c r="J110" s="41"/>
      <c r="K110" s="41"/>
      <c r="L110" s="42"/>
    </row>
    <row r="111" spans="2:12" ht="13.5" thickBot="1">
      <c r="B111" s="22"/>
      <c r="C111" s="23"/>
      <c r="D111" s="23"/>
      <c r="E111" s="23"/>
      <c r="F111" s="23"/>
      <c r="G111" s="24"/>
      <c r="H111" s="24"/>
      <c r="I111" s="24"/>
      <c r="J111" s="24"/>
      <c r="K111" s="24"/>
      <c r="L111" s="25"/>
    </row>
    <row r="112" spans="2:12" s="51" customFormat="1" ht="16.5" thickBot="1">
      <c r="B112" s="48"/>
      <c r="C112" s="49" t="s">
        <v>83</v>
      </c>
      <c r="D112" s="49"/>
      <c r="E112" s="49"/>
      <c r="F112" s="49"/>
      <c r="G112" s="50">
        <f aca="true" t="shared" si="0" ref="G112:L112">G18+G33</f>
        <v>79264.32</v>
      </c>
      <c r="H112" s="50">
        <f t="shared" si="0"/>
        <v>159441.94</v>
      </c>
      <c r="I112" s="74">
        <f t="shared" si="0"/>
        <v>23916.290999999997</v>
      </c>
      <c r="J112" s="74">
        <f t="shared" si="0"/>
        <v>135525.649</v>
      </c>
      <c r="K112" s="50">
        <f t="shared" si="0"/>
        <v>-23141.92</v>
      </c>
      <c r="L112" s="74">
        <f t="shared" si="0"/>
        <v>79403.249</v>
      </c>
    </row>
    <row r="114" ht="12.75">
      <c r="B114" t="s">
        <v>84</v>
      </c>
    </row>
    <row r="116" ht="12.75">
      <c r="B116" t="s">
        <v>85</v>
      </c>
    </row>
  </sheetData>
  <printOptions/>
  <pageMargins left="0.75" right="0.75" top="1" bottom="1" header="0.5" footer="0.5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185"/>
  <sheetViews>
    <sheetView view="pageBreakPreview" zoomScale="60" workbookViewId="0" topLeftCell="A1">
      <selection activeCell="G167" sqref="G167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3.57421875" style="0" customWidth="1"/>
    <col min="6" max="6" width="3.7109375" style="0" hidden="1" customWidth="1"/>
    <col min="7" max="8" width="13.00390625" style="0" customWidth="1"/>
    <col min="9" max="9" width="16.00390625" style="0" customWidth="1"/>
    <col min="10" max="10" width="17.8515625" style="0" customWidth="1"/>
    <col min="11" max="11" width="18.00390625" style="0" customWidth="1"/>
    <col min="12" max="12" width="15.140625" style="0" customWidth="1"/>
    <col min="13" max="13" width="16.00390625" style="0" customWidth="1"/>
    <col min="14" max="14" width="10.140625" style="0" customWidth="1"/>
  </cols>
  <sheetData>
    <row r="1" s="1" customFormat="1" ht="14.25">
      <c r="E1" s="1" t="s">
        <v>35</v>
      </c>
    </row>
    <row r="2" s="1" customFormat="1" ht="14.25">
      <c r="E2" s="1" t="s">
        <v>36</v>
      </c>
    </row>
    <row r="3" s="1" customFormat="1" ht="14.25"/>
    <row r="4" s="1" customFormat="1" ht="14.25">
      <c r="E4" s="1" t="s">
        <v>37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12</v>
      </c>
      <c r="C7" s="2"/>
      <c r="D7" s="2"/>
      <c r="E7" s="2"/>
    </row>
    <row r="8" spans="2:5" s="1" customFormat="1" ht="15">
      <c r="B8" s="2" t="s">
        <v>166</v>
      </c>
      <c r="C8" s="2"/>
      <c r="E8" s="2"/>
    </row>
    <row r="9" ht="13.5" thickBot="1"/>
    <row r="10" spans="2:13" ht="12.75">
      <c r="B10" s="18" t="s">
        <v>39</v>
      </c>
      <c r="C10" s="19" t="s">
        <v>3</v>
      </c>
      <c r="D10" s="19"/>
      <c r="E10" s="19"/>
      <c r="F10" s="19"/>
      <c r="G10" s="20" t="s">
        <v>40</v>
      </c>
      <c r="H10" s="20" t="s">
        <v>41</v>
      </c>
      <c r="I10" s="20" t="s">
        <v>42</v>
      </c>
      <c r="J10" s="20" t="s">
        <v>146</v>
      </c>
      <c r="K10" s="20" t="s">
        <v>43</v>
      </c>
      <c r="L10" s="20" t="s">
        <v>43</v>
      </c>
      <c r="M10" s="20" t="s">
        <v>45</v>
      </c>
    </row>
    <row r="11" spans="2:13" ht="12.75">
      <c r="B11" s="22"/>
      <c r="C11" s="23"/>
      <c r="D11" s="23"/>
      <c r="E11" s="23"/>
      <c r="F11" s="23"/>
      <c r="G11" s="24" t="s">
        <v>46</v>
      </c>
      <c r="H11" s="24" t="s">
        <v>47</v>
      </c>
      <c r="I11" s="24" t="s">
        <v>48</v>
      </c>
      <c r="J11" s="24" t="s">
        <v>147</v>
      </c>
      <c r="K11" s="24" t="s">
        <v>49</v>
      </c>
      <c r="L11" s="24" t="s">
        <v>49</v>
      </c>
      <c r="M11" s="24" t="s">
        <v>49</v>
      </c>
    </row>
    <row r="12" spans="2:13" ht="12.75">
      <c r="B12" s="22"/>
      <c r="C12" s="23"/>
      <c r="D12" s="23"/>
      <c r="E12" s="23"/>
      <c r="F12" s="23"/>
      <c r="G12" s="24"/>
      <c r="H12" s="24" t="s">
        <v>46</v>
      </c>
      <c r="I12" s="24" t="s">
        <v>52</v>
      </c>
      <c r="J12" s="24"/>
      <c r="K12" s="24" t="s">
        <v>53</v>
      </c>
      <c r="L12" s="24" t="s">
        <v>148</v>
      </c>
      <c r="M12" s="24" t="s">
        <v>148</v>
      </c>
    </row>
    <row r="13" spans="2:14" ht="15">
      <c r="B13" s="22"/>
      <c r="C13" s="23"/>
      <c r="D13" s="23"/>
      <c r="E13" s="23"/>
      <c r="F13" s="23"/>
      <c r="G13" s="24"/>
      <c r="H13" s="24"/>
      <c r="I13" s="24"/>
      <c r="J13" s="24"/>
      <c r="K13" s="24"/>
      <c r="L13" s="24"/>
      <c r="M13" s="41" t="s">
        <v>227</v>
      </c>
      <c r="N13" s="2"/>
    </row>
    <row r="14" spans="2:13" ht="13.5" thickBot="1">
      <c r="B14" s="26"/>
      <c r="C14" s="27"/>
      <c r="D14" s="27"/>
      <c r="E14" s="27"/>
      <c r="F14" s="27"/>
      <c r="G14" s="28"/>
      <c r="H14" s="28"/>
      <c r="I14" s="28"/>
      <c r="J14" s="28"/>
      <c r="K14" s="28"/>
      <c r="L14" s="28"/>
      <c r="M14" s="28"/>
    </row>
    <row r="15" spans="2:13" ht="13.5" thickBot="1">
      <c r="B15" s="26"/>
      <c r="C15" s="27"/>
      <c r="D15" s="27"/>
      <c r="E15" s="27"/>
      <c r="F15" s="27"/>
      <c r="G15" s="28"/>
      <c r="H15" s="28"/>
      <c r="I15" s="28"/>
      <c r="J15" s="28"/>
      <c r="K15" s="28"/>
      <c r="L15" s="28"/>
      <c r="M15" s="28"/>
    </row>
    <row r="16" spans="2:13" ht="13.5" thickBot="1">
      <c r="B16" s="30">
        <v>1</v>
      </c>
      <c r="C16" s="31"/>
      <c r="D16" s="31"/>
      <c r="E16" s="31">
        <v>2</v>
      </c>
      <c r="F16" s="31"/>
      <c r="G16" s="32">
        <v>3</v>
      </c>
      <c r="H16" s="32">
        <v>4</v>
      </c>
      <c r="I16" s="32">
        <v>5</v>
      </c>
      <c r="J16" s="32">
        <v>6</v>
      </c>
      <c r="K16" s="32">
        <v>7</v>
      </c>
      <c r="L16" s="32">
        <v>8</v>
      </c>
      <c r="M16" s="32">
        <v>9</v>
      </c>
    </row>
    <row r="17" spans="2:13" ht="13.5" thickBot="1">
      <c r="B17" s="22"/>
      <c r="C17" s="23"/>
      <c r="D17" s="23"/>
      <c r="E17" s="23"/>
      <c r="F17" s="23"/>
      <c r="G17" s="24"/>
      <c r="H17" s="24"/>
      <c r="I17" s="24" t="s">
        <v>57</v>
      </c>
      <c r="J17" s="24"/>
      <c r="K17" s="24" t="s">
        <v>58</v>
      </c>
      <c r="L17" s="24" t="s">
        <v>225</v>
      </c>
      <c r="M17" s="24" t="s">
        <v>226</v>
      </c>
    </row>
    <row r="18" spans="2:13" s="2" customFormat="1" ht="15.75" thickBot="1">
      <c r="B18" s="34">
        <v>1</v>
      </c>
      <c r="C18" s="35" t="s">
        <v>60</v>
      </c>
      <c r="D18" s="35"/>
      <c r="E18" s="35"/>
      <c r="F18" s="35"/>
      <c r="G18" s="36">
        <f>SUM(G19:G103)</f>
        <v>120403.82999999999</v>
      </c>
      <c r="H18" s="34">
        <v>294318.11</v>
      </c>
      <c r="I18" s="37">
        <f>H18*15%</f>
        <v>44147.716499999995</v>
      </c>
      <c r="J18" s="37">
        <v>231806.44</v>
      </c>
      <c r="K18" s="37">
        <f>H18-I18</f>
        <v>250170.3935</v>
      </c>
      <c r="L18" s="37">
        <f>J18-I18</f>
        <v>187658.72350000002</v>
      </c>
      <c r="M18" s="37">
        <f>L18-G18</f>
        <v>67254.89350000003</v>
      </c>
    </row>
    <row r="19" spans="2:13" s="43" customFormat="1" ht="12.75">
      <c r="B19" s="39"/>
      <c r="C19" s="40" t="s">
        <v>181</v>
      </c>
      <c r="D19" s="40"/>
      <c r="E19" s="40"/>
      <c r="F19" s="40"/>
      <c r="G19" s="72"/>
      <c r="H19" s="40"/>
      <c r="I19" s="92"/>
      <c r="J19" s="24"/>
      <c r="K19" s="24"/>
      <c r="L19" s="25"/>
      <c r="M19" s="41"/>
    </row>
    <row r="20" spans="2:12" s="56" customFormat="1" ht="12.75">
      <c r="B20" s="52">
        <v>1</v>
      </c>
      <c r="C20" s="53" t="s">
        <v>183</v>
      </c>
      <c r="D20" s="53"/>
      <c r="E20" s="53"/>
      <c r="F20" s="53"/>
      <c r="G20" s="54">
        <v>786.54</v>
      </c>
      <c r="H20" s="53"/>
      <c r="I20" s="95"/>
      <c r="J20" s="54"/>
      <c r="K20" s="54"/>
      <c r="L20" s="55"/>
    </row>
    <row r="21" spans="2:13" s="43" customFormat="1" ht="15">
      <c r="B21" s="39"/>
      <c r="C21" s="40" t="s">
        <v>184</v>
      </c>
      <c r="D21" s="40"/>
      <c r="E21" s="40"/>
      <c r="F21" s="40"/>
      <c r="G21" s="41"/>
      <c r="H21" s="40"/>
      <c r="I21" s="92"/>
      <c r="J21" s="41"/>
      <c r="K21" s="41"/>
      <c r="L21" s="42"/>
      <c r="M21" s="97"/>
    </row>
    <row r="22" spans="2:13" s="56" customFormat="1" ht="12.75">
      <c r="B22" s="52">
        <v>1</v>
      </c>
      <c r="C22" s="53" t="s">
        <v>185</v>
      </c>
      <c r="D22" s="53"/>
      <c r="E22" s="53"/>
      <c r="F22" s="53"/>
      <c r="G22" s="54">
        <v>1928.77</v>
      </c>
      <c r="H22" s="53"/>
      <c r="I22" s="95"/>
      <c r="J22" s="24"/>
      <c r="K22" s="24"/>
      <c r="L22" s="25"/>
      <c r="M22" s="41"/>
    </row>
    <row r="23" spans="2:13" s="56" customFormat="1" ht="12.75">
      <c r="B23" s="52">
        <v>2</v>
      </c>
      <c r="C23" s="53" t="s">
        <v>186</v>
      </c>
      <c r="D23" s="53"/>
      <c r="E23" s="53"/>
      <c r="F23" s="53"/>
      <c r="G23" s="54">
        <v>623.19</v>
      </c>
      <c r="H23" s="53"/>
      <c r="I23" s="95"/>
      <c r="J23" s="41"/>
      <c r="K23" s="41"/>
      <c r="L23" s="42"/>
      <c r="M23" s="41"/>
    </row>
    <row r="24" spans="2:13" s="43" customFormat="1" ht="12.75">
      <c r="B24" s="39"/>
      <c r="C24" s="40" t="s">
        <v>187</v>
      </c>
      <c r="D24" s="40"/>
      <c r="E24" s="40"/>
      <c r="F24" s="40"/>
      <c r="G24" s="41"/>
      <c r="H24" s="40"/>
      <c r="I24" s="92"/>
      <c r="J24" s="83"/>
      <c r="K24" s="24"/>
      <c r="L24" s="25"/>
      <c r="M24" s="41"/>
    </row>
    <row r="25" spans="2:13" s="56" customFormat="1" ht="12.75">
      <c r="B25" s="52">
        <v>1</v>
      </c>
      <c r="C25" s="53" t="s">
        <v>188</v>
      </c>
      <c r="D25" s="53"/>
      <c r="E25" s="53"/>
      <c r="F25" s="53"/>
      <c r="G25" s="54">
        <v>223.8</v>
      </c>
      <c r="H25" s="53"/>
      <c r="I25" s="95"/>
      <c r="J25" s="91"/>
      <c r="K25" s="54"/>
      <c r="L25" s="55"/>
      <c r="M25" s="41"/>
    </row>
    <row r="26" spans="2:13" s="43" customFormat="1" ht="12.75">
      <c r="B26" s="39"/>
      <c r="C26" s="40" t="s">
        <v>190</v>
      </c>
      <c r="D26" s="40"/>
      <c r="E26" s="40"/>
      <c r="F26" s="40"/>
      <c r="G26" s="41"/>
      <c r="H26" s="40"/>
      <c r="I26" s="92"/>
      <c r="J26" s="24"/>
      <c r="K26" s="24"/>
      <c r="L26" s="25"/>
      <c r="M26" s="41"/>
    </row>
    <row r="27" spans="2:13" s="56" customFormat="1" ht="13.5" thickBot="1">
      <c r="B27" s="52">
        <v>1</v>
      </c>
      <c r="C27" s="53" t="s">
        <v>191</v>
      </c>
      <c r="D27" s="53"/>
      <c r="E27" s="53"/>
      <c r="F27" s="53"/>
      <c r="G27" s="54">
        <v>3663.46</v>
      </c>
      <c r="H27" s="53"/>
      <c r="I27" s="95"/>
      <c r="J27" s="53"/>
      <c r="K27" s="54"/>
      <c r="L27" s="103"/>
      <c r="M27" s="24"/>
    </row>
    <row r="28" spans="2:13" s="43" customFormat="1" ht="12.75">
      <c r="B28" s="39"/>
      <c r="C28" s="40" t="s">
        <v>192</v>
      </c>
      <c r="D28" s="40"/>
      <c r="E28" s="40"/>
      <c r="F28" s="40"/>
      <c r="G28" s="72"/>
      <c r="H28" s="90"/>
      <c r="I28" s="93"/>
      <c r="J28" s="93"/>
      <c r="K28" s="93"/>
      <c r="L28" s="98"/>
      <c r="M28" s="99"/>
    </row>
    <row r="29" spans="2:13" s="56" customFormat="1" ht="12.75">
      <c r="B29" s="52">
        <v>1</v>
      </c>
      <c r="C29" s="53" t="s">
        <v>193</v>
      </c>
      <c r="D29" s="53"/>
      <c r="E29" s="53"/>
      <c r="F29" s="53"/>
      <c r="G29" s="54">
        <v>4930.2</v>
      </c>
      <c r="H29" s="91"/>
      <c r="I29" s="96"/>
      <c r="J29" s="96"/>
      <c r="K29" s="96"/>
      <c r="L29" s="100"/>
      <c r="M29" s="95"/>
    </row>
    <row r="30" spans="2:13" s="56" customFormat="1" ht="12.75">
      <c r="B30" s="52">
        <v>2</v>
      </c>
      <c r="C30" s="53" t="s">
        <v>194</v>
      </c>
      <c r="D30" s="53"/>
      <c r="E30" s="53"/>
      <c r="F30" s="53"/>
      <c r="G30" s="54">
        <v>1683.1</v>
      </c>
      <c r="H30" s="54"/>
      <c r="I30" s="96"/>
      <c r="J30" s="41"/>
      <c r="K30" s="41"/>
      <c r="L30" s="42"/>
      <c r="M30" s="43"/>
    </row>
    <row r="31" spans="2:13" s="56" customFormat="1" ht="12.75">
      <c r="B31" s="52">
        <v>3</v>
      </c>
      <c r="C31" s="53" t="s">
        <v>195</v>
      </c>
      <c r="D31" s="53"/>
      <c r="E31" s="53"/>
      <c r="F31" s="53"/>
      <c r="G31" s="54">
        <v>996.5</v>
      </c>
      <c r="H31" s="54"/>
      <c r="I31" s="96"/>
      <c r="J31" s="41"/>
      <c r="K31" s="41"/>
      <c r="L31" s="42"/>
      <c r="M31" s="43"/>
    </row>
    <row r="32" spans="2:13" s="43" customFormat="1" ht="12.75">
      <c r="B32" s="39"/>
      <c r="C32" s="40" t="s">
        <v>196</v>
      </c>
      <c r="D32" s="40"/>
      <c r="E32" s="40"/>
      <c r="F32" s="40"/>
      <c r="G32" s="41"/>
      <c r="H32" s="90"/>
      <c r="I32" s="93"/>
      <c r="J32" s="93"/>
      <c r="K32" s="93"/>
      <c r="L32" s="98"/>
      <c r="M32" s="92"/>
    </row>
    <row r="33" spans="2:13" s="56" customFormat="1" ht="12.75">
      <c r="B33" s="52">
        <v>1</v>
      </c>
      <c r="C33" s="53" t="s">
        <v>193</v>
      </c>
      <c r="D33" s="53"/>
      <c r="E33" s="53"/>
      <c r="F33" s="53"/>
      <c r="G33" s="54">
        <v>2746.63</v>
      </c>
      <c r="H33" s="91"/>
      <c r="I33" s="96"/>
      <c r="J33" s="96"/>
      <c r="K33" s="96"/>
      <c r="L33" s="100"/>
      <c r="M33" s="95"/>
    </row>
    <row r="34" spans="2:13" s="43" customFormat="1" ht="12.75">
      <c r="B34" s="39"/>
      <c r="C34" s="40" t="s">
        <v>197</v>
      </c>
      <c r="D34" s="40"/>
      <c r="E34" s="40"/>
      <c r="F34" s="40"/>
      <c r="G34" s="41"/>
      <c r="H34" s="90"/>
      <c r="I34" s="93"/>
      <c r="J34" s="93"/>
      <c r="K34" s="93"/>
      <c r="L34" s="98"/>
      <c r="M34" s="92"/>
    </row>
    <row r="35" spans="2:13" s="56" customFormat="1" ht="12.75">
      <c r="B35" s="52">
        <v>1</v>
      </c>
      <c r="C35" s="53" t="s">
        <v>198</v>
      </c>
      <c r="D35" s="53"/>
      <c r="E35" s="53"/>
      <c r="F35" s="53"/>
      <c r="G35" s="54">
        <v>1082.46</v>
      </c>
      <c r="H35" s="91"/>
      <c r="I35" s="96"/>
      <c r="J35" s="96"/>
      <c r="K35" s="100"/>
      <c r="L35" s="95"/>
      <c r="M35" s="96"/>
    </row>
    <row r="36" spans="2:13" s="56" customFormat="1" ht="12.75">
      <c r="B36" s="52">
        <v>2</v>
      </c>
      <c r="C36" s="53" t="s">
        <v>193</v>
      </c>
      <c r="D36" s="53"/>
      <c r="E36" s="53"/>
      <c r="F36" s="53"/>
      <c r="G36" s="54">
        <v>1813.47</v>
      </c>
      <c r="H36" s="91"/>
      <c r="I36" s="96"/>
      <c r="J36" s="93"/>
      <c r="K36" s="98"/>
      <c r="L36" s="92"/>
      <c r="M36" s="90"/>
    </row>
    <row r="37" spans="2:13" s="56" customFormat="1" ht="12.75">
      <c r="B37" s="52">
        <v>3</v>
      </c>
      <c r="C37" s="53" t="s">
        <v>195</v>
      </c>
      <c r="D37" s="53"/>
      <c r="E37" s="53"/>
      <c r="F37" s="53"/>
      <c r="G37" s="54">
        <v>994.28</v>
      </c>
      <c r="H37" s="54"/>
      <c r="I37" s="96"/>
      <c r="J37" s="53"/>
      <c r="K37" s="54"/>
      <c r="L37" s="103"/>
      <c r="M37" s="24"/>
    </row>
    <row r="38" spans="2:13" s="56" customFormat="1" ht="12.75">
      <c r="B38" s="52">
        <v>4</v>
      </c>
      <c r="C38" s="53" t="s">
        <v>199</v>
      </c>
      <c r="D38" s="53"/>
      <c r="E38" s="53"/>
      <c r="F38" s="53"/>
      <c r="G38" s="54">
        <v>580.37</v>
      </c>
      <c r="H38" s="54"/>
      <c r="I38" s="96"/>
      <c r="J38" s="105"/>
      <c r="K38" s="106"/>
      <c r="L38" s="107"/>
      <c r="M38" s="106"/>
    </row>
    <row r="39" spans="2:13" s="43" customFormat="1" ht="12.75">
      <c r="B39" s="39"/>
      <c r="C39" s="40" t="s">
        <v>200</v>
      </c>
      <c r="D39" s="40"/>
      <c r="E39" s="40"/>
      <c r="F39" s="40"/>
      <c r="G39" s="41"/>
      <c r="H39" s="90"/>
      <c r="I39" s="93"/>
      <c r="J39" s="96"/>
      <c r="K39" s="100"/>
      <c r="L39" s="95"/>
      <c r="M39" s="91"/>
    </row>
    <row r="40" spans="2:13" s="56" customFormat="1" ht="12.75">
      <c r="B40" s="52">
        <v>1</v>
      </c>
      <c r="C40" s="53" t="s">
        <v>201</v>
      </c>
      <c r="D40" s="53"/>
      <c r="E40" s="53"/>
      <c r="F40" s="53"/>
      <c r="G40" s="54">
        <v>1107.76</v>
      </c>
      <c r="H40" s="91"/>
      <c r="I40" s="96"/>
      <c r="J40" s="96"/>
      <c r="K40" s="100"/>
      <c r="L40" s="95"/>
      <c r="M40" s="54"/>
    </row>
    <row r="41" spans="2:13" s="56" customFormat="1" ht="12.75">
      <c r="B41" s="52">
        <v>2</v>
      </c>
      <c r="C41" s="53" t="s">
        <v>202</v>
      </c>
      <c r="D41" s="53"/>
      <c r="E41" s="53"/>
      <c r="F41" s="53"/>
      <c r="G41" s="54">
        <v>5085.69</v>
      </c>
      <c r="H41" s="91"/>
      <c r="I41" s="96"/>
      <c r="J41" s="24"/>
      <c r="K41" s="77"/>
      <c r="L41" s="24"/>
      <c r="M41" s="24"/>
    </row>
    <row r="42" spans="2:13" s="43" customFormat="1" ht="12.75">
      <c r="B42" s="39"/>
      <c r="C42" s="40" t="s">
        <v>203</v>
      </c>
      <c r="D42" s="40"/>
      <c r="E42" s="40"/>
      <c r="F42" s="40"/>
      <c r="G42" s="41"/>
      <c r="H42" s="41"/>
      <c r="I42" s="93"/>
      <c r="J42" s="40"/>
      <c r="K42" s="41"/>
      <c r="L42" s="104"/>
      <c r="M42" s="24"/>
    </row>
    <row r="43" spans="2:13" s="56" customFormat="1" ht="12.75">
      <c r="B43" s="52">
        <v>1</v>
      </c>
      <c r="C43" s="53" t="s">
        <v>188</v>
      </c>
      <c r="D43" s="53"/>
      <c r="E43" s="53"/>
      <c r="F43" s="53"/>
      <c r="G43" s="54">
        <v>652.15</v>
      </c>
      <c r="H43" s="54"/>
      <c r="I43" s="96"/>
      <c r="J43" s="41"/>
      <c r="K43" s="41"/>
      <c r="L43" s="42"/>
      <c r="M43" s="43"/>
    </row>
    <row r="44" spans="2:13" s="43" customFormat="1" ht="15">
      <c r="B44" s="39"/>
      <c r="C44" s="40" t="s">
        <v>204</v>
      </c>
      <c r="D44" s="40"/>
      <c r="E44" s="40"/>
      <c r="F44" s="40"/>
      <c r="G44" s="41"/>
      <c r="H44" s="41"/>
      <c r="I44" s="93"/>
      <c r="J44" s="13"/>
      <c r="K44" s="97"/>
      <c r="L44" s="58"/>
      <c r="M44" s="24"/>
    </row>
    <row r="45" spans="2:13" s="56" customFormat="1" ht="15.75">
      <c r="B45" s="52">
        <v>1</v>
      </c>
      <c r="C45" s="53" t="s">
        <v>199</v>
      </c>
      <c r="D45" s="53"/>
      <c r="E45" s="53"/>
      <c r="F45" s="53"/>
      <c r="G45" s="54">
        <v>659.67</v>
      </c>
      <c r="H45" s="54"/>
      <c r="I45" s="100"/>
      <c r="J45" s="86"/>
      <c r="K45" s="81"/>
      <c r="L45" s="82"/>
      <c r="M45" s="81"/>
    </row>
    <row r="46" spans="2:13" s="43" customFormat="1" ht="12.75">
      <c r="B46" s="39"/>
      <c r="C46" s="40" t="s">
        <v>207</v>
      </c>
      <c r="D46" s="40"/>
      <c r="E46" s="40"/>
      <c r="F46" s="40"/>
      <c r="G46" s="41"/>
      <c r="H46" s="41"/>
      <c r="I46" s="93"/>
      <c r="J46" s="40"/>
      <c r="K46" s="41"/>
      <c r="L46" s="40"/>
      <c r="M46" s="41"/>
    </row>
    <row r="47" spans="2:13" s="56" customFormat="1" ht="12.75">
      <c r="B47" s="52">
        <v>1</v>
      </c>
      <c r="C47" s="53" t="s">
        <v>208</v>
      </c>
      <c r="D47" s="53"/>
      <c r="E47" s="53"/>
      <c r="F47" s="53"/>
      <c r="G47" s="54">
        <v>874.87</v>
      </c>
      <c r="H47" s="54"/>
      <c r="I47" s="96"/>
      <c r="J47" s="40"/>
      <c r="K47" s="41"/>
      <c r="L47" s="40"/>
      <c r="M47" s="41"/>
    </row>
    <row r="48" spans="2:13" s="56" customFormat="1" ht="12.75">
      <c r="B48" s="52">
        <v>2</v>
      </c>
      <c r="C48" s="53" t="s">
        <v>209</v>
      </c>
      <c r="D48" s="53"/>
      <c r="E48" s="53"/>
      <c r="F48" s="53"/>
      <c r="G48" s="54">
        <v>595.39</v>
      </c>
      <c r="H48" s="54"/>
      <c r="I48" s="96"/>
      <c r="J48" s="40"/>
      <c r="K48" s="41"/>
      <c r="L48" s="40"/>
      <c r="M48" s="41"/>
    </row>
    <row r="49" spans="2:13" s="56" customFormat="1" ht="12.75">
      <c r="B49" s="52">
        <v>3</v>
      </c>
      <c r="C49" s="53" t="s">
        <v>210</v>
      </c>
      <c r="D49" s="53"/>
      <c r="E49" s="53"/>
      <c r="F49" s="53"/>
      <c r="G49" s="54">
        <v>2185.62</v>
      </c>
      <c r="H49" s="54"/>
      <c r="I49" s="96"/>
      <c r="J49" s="40"/>
      <c r="K49" s="41"/>
      <c r="L49" s="40"/>
      <c r="M49" s="41"/>
    </row>
    <row r="50" spans="2:13" s="56" customFormat="1" ht="12.75">
      <c r="B50" s="52">
        <v>4</v>
      </c>
      <c r="C50" s="53" t="s">
        <v>211</v>
      </c>
      <c r="D50" s="53"/>
      <c r="E50" s="53"/>
      <c r="F50" s="53"/>
      <c r="G50" s="54">
        <v>1423.13</v>
      </c>
      <c r="H50" s="54"/>
      <c r="I50" s="96"/>
      <c r="J50" s="40"/>
      <c r="K50" s="41"/>
      <c r="L50" s="40"/>
      <c r="M50" s="41"/>
    </row>
    <row r="51" spans="2:13" s="56" customFormat="1" ht="12.75">
      <c r="B51" s="52">
        <v>5</v>
      </c>
      <c r="C51" s="53" t="s">
        <v>212</v>
      </c>
      <c r="D51" s="53"/>
      <c r="E51" s="53"/>
      <c r="F51" s="53"/>
      <c r="G51" s="54">
        <v>1136.06</v>
      </c>
      <c r="H51" s="53"/>
      <c r="I51" s="95"/>
      <c r="J51" s="40"/>
      <c r="K51" s="41"/>
      <c r="L51" s="40"/>
      <c r="M51" s="24"/>
    </row>
    <row r="52" spans="2:13" s="56" customFormat="1" ht="12.75">
      <c r="B52" s="52"/>
      <c r="C52" s="53" t="s">
        <v>213</v>
      </c>
      <c r="D52" s="53"/>
      <c r="E52" s="53"/>
      <c r="F52" s="53"/>
      <c r="G52" s="54"/>
      <c r="H52" s="53"/>
      <c r="I52" s="95"/>
      <c r="J52" s="40"/>
      <c r="K52" s="41"/>
      <c r="L52" s="40"/>
      <c r="M52" s="24"/>
    </row>
    <row r="53" spans="2:13" s="56" customFormat="1" ht="15">
      <c r="B53" s="52">
        <v>6</v>
      </c>
      <c r="C53" s="53" t="s">
        <v>215</v>
      </c>
      <c r="D53" s="53"/>
      <c r="E53" s="53"/>
      <c r="F53" s="53"/>
      <c r="G53" s="54">
        <v>575.45</v>
      </c>
      <c r="H53" s="53"/>
      <c r="I53" s="95"/>
      <c r="J53" s="13"/>
      <c r="K53" s="97"/>
      <c r="L53" s="13"/>
      <c r="M53" s="41"/>
    </row>
    <row r="54" spans="2:13" s="43" customFormat="1" ht="12.75">
      <c r="B54" s="39"/>
      <c r="C54" s="40" t="s">
        <v>169</v>
      </c>
      <c r="D54" s="40"/>
      <c r="E54" s="40"/>
      <c r="F54" s="40"/>
      <c r="G54" s="41"/>
      <c r="H54" s="40"/>
      <c r="I54" s="92"/>
      <c r="J54" s="40"/>
      <c r="K54" s="41"/>
      <c r="L54" s="40"/>
      <c r="M54" s="41"/>
    </row>
    <row r="55" spans="2:13" s="56" customFormat="1" ht="12.75">
      <c r="B55" s="52">
        <v>1</v>
      </c>
      <c r="C55" s="53" t="s">
        <v>228</v>
      </c>
      <c r="D55" s="53"/>
      <c r="E55" s="53"/>
      <c r="F55" s="53"/>
      <c r="G55" s="54">
        <v>8000.85</v>
      </c>
      <c r="H55" s="53"/>
      <c r="I55" s="95"/>
      <c r="J55" s="40"/>
      <c r="K55" s="41"/>
      <c r="L55" s="40"/>
      <c r="M55" s="24"/>
    </row>
    <row r="56" spans="2:13" s="43" customFormat="1" ht="12.75">
      <c r="B56" s="39"/>
      <c r="C56" s="40" t="s">
        <v>216</v>
      </c>
      <c r="D56" s="40"/>
      <c r="E56" s="40"/>
      <c r="F56" s="40"/>
      <c r="G56" s="41"/>
      <c r="H56" s="40"/>
      <c r="I56" s="92"/>
      <c r="J56" s="40"/>
      <c r="K56" s="41"/>
      <c r="L56" s="40"/>
      <c r="M56" s="24"/>
    </row>
    <row r="57" spans="2:13" s="56" customFormat="1" ht="12.75">
      <c r="B57" s="52">
        <v>1</v>
      </c>
      <c r="C57" s="53" t="s">
        <v>217</v>
      </c>
      <c r="D57" s="53"/>
      <c r="E57" s="53"/>
      <c r="F57" s="53"/>
      <c r="G57" s="54">
        <v>1739.81</v>
      </c>
      <c r="H57" s="53"/>
      <c r="I57" s="95"/>
      <c r="J57" s="40"/>
      <c r="K57" s="41"/>
      <c r="L57" s="40"/>
      <c r="M57" s="24"/>
    </row>
    <row r="58" spans="2:13" s="56" customFormat="1" ht="12.75">
      <c r="B58" s="52"/>
      <c r="C58" s="53" t="s">
        <v>218</v>
      </c>
      <c r="D58" s="53"/>
      <c r="E58" s="53"/>
      <c r="F58" s="53"/>
      <c r="G58" s="54"/>
      <c r="H58" s="53"/>
      <c r="I58" s="95"/>
      <c r="J58" s="23"/>
      <c r="K58" s="24"/>
      <c r="L58" s="23"/>
      <c r="M58" s="24"/>
    </row>
    <row r="59" spans="2:13" s="2" customFormat="1" ht="15.75">
      <c r="B59" s="62"/>
      <c r="C59" s="40" t="s">
        <v>13</v>
      </c>
      <c r="D59" s="40"/>
      <c r="E59" s="40"/>
      <c r="F59" s="40"/>
      <c r="G59" s="41"/>
      <c r="H59" s="13"/>
      <c r="I59" s="66"/>
      <c r="J59" s="82"/>
      <c r="K59" s="81"/>
      <c r="L59" s="82"/>
      <c r="M59" s="24"/>
    </row>
    <row r="60" spans="2:13" s="1" customFormat="1" ht="14.25">
      <c r="B60" s="67">
        <v>1</v>
      </c>
      <c r="C60" s="53" t="s">
        <v>167</v>
      </c>
      <c r="D60" s="53"/>
      <c r="E60" s="53"/>
      <c r="F60" s="53"/>
      <c r="G60" s="54">
        <v>10528.58</v>
      </c>
      <c r="H60" s="15"/>
      <c r="I60" s="68"/>
      <c r="J60" s="23"/>
      <c r="K60" s="24"/>
      <c r="L60" s="23"/>
      <c r="M60" s="24"/>
    </row>
    <row r="61" spans="2:13" s="1" customFormat="1" ht="14.25">
      <c r="B61" s="67">
        <v>2</v>
      </c>
      <c r="C61" s="53" t="s">
        <v>94</v>
      </c>
      <c r="D61" s="53"/>
      <c r="E61" s="53"/>
      <c r="F61" s="53"/>
      <c r="G61" s="54">
        <v>1309.02</v>
      </c>
      <c r="H61" s="15"/>
      <c r="I61" s="68"/>
      <c r="J61" s="23"/>
      <c r="K61" s="24"/>
      <c r="L61" s="23"/>
      <c r="M61" s="24"/>
    </row>
    <row r="62" spans="2:13" s="1" customFormat="1" ht="14.25">
      <c r="B62" s="67">
        <v>3</v>
      </c>
      <c r="C62" s="53" t="s">
        <v>171</v>
      </c>
      <c r="D62" s="53"/>
      <c r="E62" s="53"/>
      <c r="F62" s="53"/>
      <c r="G62" s="54">
        <v>2114.25</v>
      </c>
      <c r="H62" s="15"/>
      <c r="I62" s="68"/>
      <c r="J62" s="23"/>
      <c r="K62" s="24"/>
      <c r="L62" s="23"/>
      <c r="M62" s="24"/>
    </row>
    <row r="63" spans="2:13" s="2" customFormat="1" ht="15">
      <c r="B63" s="62"/>
      <c r="C63" s="40" t="s">
        <v>16</v>
      </c>
      <c r="D63" s="40"/>
      <c r="E63" s="40"/>
      <c r="F63" s="40"/>
      <c r="G63" s="41"/>
      <c r="H63" s="13"/>
      <c r="I63" s="66"/>
      <c r="J63"/>
      <c r="K63" s="24"/>
      <c r="L63"/>
      <c r="M63" s="24"/>
    </row>
    <row r="64" spans="2:13" s="1" customFormat="1" ht="14.25">
      <c r="B64" s="67">
        <v>1</v>
      </c>
      <c r="C64" s="53" t="s">
        <v>167</v>
      </c>
      <c r="D64" s="53"/>
      <c r="E64" s="53"/>
      <c r="F64" s="53"/>
      <c r="G64" s="54">
        <v>3862.75</v>
      </c>
      <c r="H64" s="15"/>
      <c r="I64" s="68"/>
      <c r="J64"/>
      <c r="K64" s="24"/>
      <c r="L64"/>
      <c r="M64" s="24"/>
    </row>
    <row r="65" spans="2:13" s="2" customFormat="1" ht="15">
      <c r="B65" s="62"/>
      <c r="C65" s="40" t="s">
        <v>220</v>
      </c>
      <c r="D65" s="40"/>
      <c r="E65" s="40"/>
      <c r="F65" s="40"/>
      <c r="G65" s="41"/>
      <c r="H65" s="13"/>
      <c r="I65" s="66"/>
      <c r="J65"/>
      <c r="K65" s="24"/>
      <c r="L65"/>
      <c r="M65" s="24"/>
    </row>
    <row r="66" spans="2:13" s="1" customFormat="1" ht="14.25">
      <c r="B66" s="67">
        <v>1</v>
      </c>
      <c r="C66" s="53" t="s">
        <v>221</v>
      </c>
      <c r="D66" s="53"/>
      <c r="E66" s="53"/>
      <c r="F66" s="53"/>
      <c r="G66" s="54">
        <v>548.47</v>
      </c>
      <c r="H66" s="15"/>
      <c r="I66" s="68"/>
      <c r="J66"/>
      <c r="K66" s="24"/>
      <c r="L66"/>
      <c r="M66" s="24"/>
    </row>
    <row r="67" spans="2:13" s="43" customFormat="1" ht="12.75">
      <c r="B67" s="39"/>
      <c r="C67" s="40" t="s">
        <v>18</v>
      </c>
      <c r="D67" s="40"/>
      <c r="E67" s="40"/>
      <c r="F67" s="40"/>
      <c r="G67" s="41"/>
      <c r="H67" s="40"/>
      <c r="I67" s="41"/>
      <c r="J67"/>
      <c r="K67" s="24"/>
      <c r="L67"/>
      <c r="M67" s="24"/>
    </row>
    <row r="68" spans="2:13" s="56" customFormat="1" ht="12.75">
      <c r="B68" s="52">
        <v>1</v>
      </c>
      <c r="C68" s="53" t="s">
        <v>171</v>
      </c>
      <c r="D68" s="53"/>
      <c r="E68" s="53"/>
      <c r="F68" s="53"/>
      <c r="G68" s="54">
        <v>3719.43</v>
      </c>
      <c r="H68" s="53"/>
      <c r="I68" s="54"/>
      <c r="J68"/>
      <c r="K68" s="24"/>
      <c r="L68"/>
      <c r="M68" s="24"/>
    </row>
    <row r="69" spans="2:13" s="43" customFormat="1" ht="12.75">
      <c r="B69" s="39"/>
      <c r="C69" s="40" t="s">
        <v>22</v>
      </c>
      <c r="D69" s="40"/>
      <c r="E69" s="40"/>
      <c r="F69" s="40"/>
      <c r="G69" s="41"/>
      <c r="H69" s="40"/>
      <c r="I69" s="41"/>
      <c r="J69"/>
      <c r="K69" s="24"/>
      <c r="L69"/>
      <c r="M69" s="24"/>
    </row>
    <row r="70" spans="2:13" ht="12.75">
      <c r="B70" s="22">
        <v>1</v>
      </c>
      <c r="C70" s="23" t="s">
        <v>174</v>
      </c>
      <c r="D70" s="23"/>
      <c r="E70" s="23"/>
      <c r="F70" s="23"/>
      <c r="G70" s="24">
        <v>3287.56</v>
      </c>
      <c r="H70" s="23"/>
      <c r="I70" s="24"/>
      <c r="K70" s="24"/>
      <c r="M70" s="24"/>
    </row>
    <row r="71" spans="2:13" s="43" customFormat="1" ht="12.75">
      <c r="B71" s="39"/>
      <c r="C71" s="60" t="s">
        <v>25</v>
      </c>
      <c r="D71" s="40"/>
      <c r="E71" s="40"/>
      <c r="F71" s="40"/>
      <c r="G71" s="41"/>
      <c r="H71" s="40"/>
      <c r="I71" s="41"/>
      <c r="J71"/>
      <c r="K71" s="24"/>
      <c r="L71"/>
      <c r="M71" s="24"/>
    </row>
    <row r="72" spans="2:13" ht="12.75">
      <c r="B72" s="22">
        <v>1</v>
      </c>
      <c r="C72" s="59" t="s">
        <v>177</v>
      </c>
      <c r="D72" s="23"/>
      <c r="E72" s="23"/>
      <c r="F72" s="23"/>
      <c r="G72" s="24">
        <v>1043.25</v>
      </c>
      <c r="H72" s="23"/>
      <c r="I72" s="24"/>
      <c r="K72" s="24"/>
      <c r="M72" s="24"/>
    </row>
    <row r="73" spans="2:13" ht="12.75">
      <c r="B73" s="22">
        <v>2</v>
      </c>
      <c r="C73" s="59" t="s">
        <v>176</v>
      </c>
      <c r="D73" s="23"/>
      <c r="E73" s="23"/>
      <c r="F73" s="23"/>
      <c r="G73" s="24">
        <v>1700.78</v>
      </c>
      <c r="H73" s="23"/>
      <c r="I73" s="24"/>
      <c r="K73" s="24"/>
      <c r="M73" s="24"/>
    </row>
    <row r="74" spans="2:13" s="43" customFormat="1" ht="12.75">
      <c r="B74" s="39"/>
      <c r="C74" s="60" t="s">
        <v>29</v>
      </c>
      <c r="D74" s="40"/>
      <c r="E74" s="40"/>
      <c r="F74" s="40"/>
      <c r="G74" s="41"/>
      <c r="H74" s="40"/>
      <c r="I74" s="41"/>
      <c r="J74"/>
      <c r="K74" s="24"/>
      <c r="L74"/>
      <c r="M74" s="24"/>
    </row>
    <row r="75" spans="2:13" ht="12.75">
      <c r="B75" s="22">
        <v>1</v>
      </c>
      <c r="C75" s="59" t="s">
        <v>179</v>
      </c>
      <c r="D75" s="23"/>
      <c r="E75" s="23"/>
      <c r="F75" s="23"/>
      <c r="G75" s="24">
        <v>1295.02</v>
      </c>
      <c r="H75" s="23"/>
      <c r="I75" s="24"/>
      <c r="K75" s="24"/>
      <c r="M75" s="24"/>
    </row>
    <row r="76" spans="2:13" s="43" customFormat="1" ht="12.75">
      <c r="B76" s="39"/>
      <c r="C76" s="60" t="s">
        <v>33</v>
      </c>
      <c r="D76" s="40"/>
      <c r="E76" s="40"/>
      <c r="F76" s="40"/>
      <c r="G76" s="41"/>
      <c r="H76" s="40"/>
      <c r="I76" s="41"/>
      <c r="J76"/>
      <c r="K76" s="24"/>
      <c r="L76"/>
      <c r="M76" s="24"/>
    </row>
    <row r="77" spans="2:13" ht="12.75">
      <c r="B77" s="22">
        <v>1</v>
      </c>
      <c r="C77" s="59" t="s">
        <v>180</v>
      </c>
      <c r="D77" s="23"/>
      <c r="E77" s="23"/>
      <c r="F77" s="23"/>
      <c r="G77" s="24">
        <v>1328.52</v>
      </c>
      <c r="H77" s="23"/>
      <c r="I77" s="24"/>
      <c r="K77" s="24"/>
      <c r="M77" s="24"/>
    </row>
    <row r="78" spans="2:13" s="2" customFormat="1" ht="15">
      <c r="B78" s="62"/>
      <c r="C78" s="40" t="s">
        <v>100</v>
      </c>
      <c r="D78" s="40"/>
      <c r="E78" s="40"/>
      <c r="F78" s="40"/>
      <c r="G78" s="41"/>
      <c r="H78" s="13"/>
      <c r="I78" s="66"/>
      <c r="J78"/>
      <c r="K78" s="24"/>
      <c r="L78"/>
      <c r="M78" s="24"/>
    </row>
    <row r="79" spans="2:13" s="1" customFormat="1" ht="14.25">
      <c r="B79" s="67">
        <v>1</v>
      </c>
      <c r="C79" s="53" t="s">
        <v>140</v>
      </c>
      <c r="D79" s="53"/>
      <c r="E79" s="53"/>
      <c r="F79" s="53"/>
      <c r="G79" s="54">
        <v>316.2</v>
      </c>
      <c r="H79" s="15"/>
      <c r="I79" s="68"/>
      <c r="J79"/>
      <c r="K79" s="24"/>
      <c r="L79"/>
      <c r="M79" s="24"/>
    </row>
    <row r="80" spans="2:13" s="43" customFormat="1" ht="15">
      <c r="B80" s="39"/>
      <c r="C80" s="40" t="s">
        <v>86</v>
      </c>
      <c r="D80" s="40"/>
      <c r="E80" s="40"/>
      <c r="F80" s="40"/>
      <c r="G80" s="41"/>
      <c r="H80" s="90"/>
      <c r="I80" s="89"/>
      <c r="J80" s="80"/>
      <c r="K80" s="80"/>
      <c r="L80" s="66"/>
      <c r="M80" s="66"/>
    </row>
    <row r="81" spans="2:13" ht="12.75">
      <c r="B81" s="22">
        <v>1</v>
      </c>
      <c r="C81" s="23" t="s">
        <v>87</v>
      </c>
      <c r="D81" s="23"/>
      <c r="E81" s="23"/>
      <c r="F81" s="23"/>
      <c r="G81" s="24">
        <v>13925.54</v>
      </c>
      <c r="H81" s="83"/>
      <c r="I81" s="24"/>
      <c r="J81" s="93"/>
      <c r="K81" s="98"/>
      <c r="L81" s="92"/>
      <c r="M81" s="92"/>
    </row>
    <row r="82" spans="2:13" ht="12.75">
      <c r="B82" s="22"/>
      <c r="C82" s="23" t="s">
        <v>88</v>
      </c>
      <c r="D82" s="23"/>
      <c r="E82" s="23"/>
      <c r="F82" s="23"/>
      <c r="G82" s="24"/>
      <c r="H82" s="24"/>
      <c r="I82" s="24"/>
      <c r="J82" s="96"/>
      <c r="K82" s="100"/>
      <c r="L82" s="95"/>
      <c r="M82" s="95"/>
    </row>
    <row r="83" spans="2:13" s="43" customFormat="1" ht="12.75">
      <c r="B83" s="39"/>
      <c r="C83" s="40" t="s">
        <v>93</v>
      </c>
      <c r="D83" s="40"/>
      <c r="E83" s="40"/>
      <c r="F83" s="40"/>
      <c r="G83" s="41"/>
      <c r="H83" s="41"/>
      <c r="I83" s="41"/>
      <c r="J83"/>
      <c r="K83" s="24"/>
      <c r="L83"/>
      <c r="M83" s="24"/>
    </row>
    <row r="84" spans="2:13" s="56" customFormat="1" ht="12.75">
      <c r="B84" s="52">
        <v>1</v>
      </c>
      <c r="C84" s="53" t="s">
        <v>94</v>
      </c>
      <c r="D84" s="53"/>
      <c r="E84" s="53"/>
      <c r="F84" s="53"/>
      <c r="G84" s="54">
        <v>1257.41</v>
      </c>
      <c r="H84" s="54"/>
      <c r="I84" s="54"/>
      <c r="J84"/>
      <c r="K84" s="24"/>
      <c r="L84"/>
      <c r="M84" s="24"/>
    </row>
    <row r="85" spans="2:13" s="43" customFormat="1" ht="12.75">
      <c r="B85" s="39"/>
      <c r="C85" s="40" t="s">
        <v>112</v>
      </c>
      <c r="D85" s="40"/>
      <c r="E85" s="40"/>
      <c r="F85" s="40"/>
      <c r="G85" s="41"/>
      <c r="H85" s="41"/>
      <c r="I85" s="41"/>
      <c r="J85" s="96"/>
      <c r="K85" s="100"/>
      <c r="L85" s="95"/>
      <c r="M85" s="95"/>
    </row>
    <row r="86" spans="2:13" ht="12.75">
      <c r="B86" s="22">
        <v>1</v>
      </c>
      <c r="C86" s="23" t="s">
        <v>143</v>
      </c>
      <c r="D86" s="23"/>
      <c r="E86" s="23"/>
      <c r="F86" s="23"/>
      <c r="G86" s="24">
        <v>114.67</v>
      </c>
      <c r="H86" s="24"/>
      <c r="I86" s="24"/>
      <c r="J86" s="96"/>
      <c r="K86" s="100"/>
      <c r="L86" s="95"/>
      <c r="M86" s="95"/>
    </row>
    <row r="87" spans="2:13" ht="12.75">
      <c r="B87" s="22">
        <v>2</v>
      </c>
      <c r="C87" s="59" t="s">
        <v>142</v>
      </c>
      <c r="D87" s="23"/>
      <c r="E87" s="23"/>
      <c r="F87" s="23"/>
      <c r="G87" s="24">
        <v>1240.24</v>
      </c>
      <c r="H87" s="23"/>
      <c r="I87" s="24"/>
      <c r="K87" s="24"/>
      <c r="M87" s="24"/>
    </row>
    <row r="88" spans="2:13" s="43" customFormat="1" ht="12" customHeight="1">
      <c r="B88" s="39"/>
      <c r="C88" s="40" t="s">
        <v>115</v>
      </c>
      <c r="D88" s="40"/>
      <c r="E88" s="40"/>
      <c r="F88" s="40"/>
      <c r="G88" s="41"/>
      <c r="H88" s="40"/>
      <c r="I88" s="41"/>
      <c r="J88"/>
      <c r="K88" s="24"/>
      <c r="L88"/>
      <c r="M88" s="24"/>
    </row>
    <row r="89" spans="2:13" ht="12.75">
      <c r="B89" s="22">
        <v>1</v>
      </c>
      <c r="C89" s="23" t="s">
        <v>116</v>
      </c>
      <c r="D89" s="23"/>
      <c r="E89" s="23"/>
      <c r="F89" s="23"/>
      <c r="G89" s="24">
        <v>1249.46</v>
      </c>
      <c r="H89" s="23"/>
      <c r="I89" s="24"/>
      <c r="K89" s="24"/>
      <c r="M89" s="24"/>
    </row>
    <row r="90" spans="2:13" s="43" customFormat="1" ht="12.75">
      <c r="B90" s="39"/>
      <c r="C90" s="40" t="s">
        <v>118</v>
      </c>
      <c r="D90" s="40"/>
      <c r="E90" s="40"/>
      <c r="F90" s="40"/>
      <c r="G90" s="41"/>
      <c r="H90" s="40"/>
      <c r="I90" s="41"/>
      <c r="J90"/>
      <c r="K90" s="24"/>
      <c r="L90"/>
      <c r="M90" s="24"/>
    </row>
    <row r="91" spans="2:13" ht="12.75">
      <c r="B91" s="22">
        <v>1</v>
      </c>
      <c r="C91" s="23" t="s">
        <v>230</v>
      </c>
      <c r="D91" s="23"/>
      <c r="E91" s="23"/>
      <c r="F91" s="23"/>
      <c r="G91" s="24">
        <v>3296.98</v>
      </c>
      <c r="H91" s="23"/>
      <c r="I91" s="24"/>
      <c r="K91" s="24"/>
      <c r="M91" s="24"/>
    </row>
    <row r="92" spans="2:13" ht="12.75">
      <c r="B92" s="22">
        <v>2</v>
      </c>
      <c r="C92" s="23" t="s">
        <v>124</v>
      </c>
      <c r="D92" s="23"/>
      <c r="E92" s="23"/>
      <c r="F92" s="23"/>
      <c r="G92" s="24">
        <v>946.99</v>
      </c>
      <c r="H92" s="23"/>
      <c r="I92" s="24"/>
      <c r="K92" s="24"/>
      <c r="M92" s="24"/>
    </row>
    <row r="93" spans="2:13" ht="12.75">
      <c r="B93" s="22"/>
      <c r="C93" s="23" t="s">
        <v>125</v>
      </c>
      <c r="D93" s="23"/>
      <c r="E93" s="23"/>
      <c r="F93" s="23"/>
      <c r="G93" s="24"/>
      <c r="H93" s="23"/>
      <c r="I93" s="24"/>
      <c r="K93" s="24"/>
      <c r="M93" s="24"/>
    </row>
    <row r="94" spans="2:13" s="43" customFormat="1" ht="12.75">
      <c r="B94" s="39"/>
      <c r="C94" s="40" t="s">
        <v>126</v>
      </c>
      <c r="D94" s="40"/>
      <c r="E94" s="40"/>
      <c r="F94" s="40"/>
      <c r="G94" s="41"/>
      <c r="H94" s="40"/>
      <c r="I94" s="41"/>
      <c r="J94" s="93"/>
      <c r="K94" s="98"/>
      <c r="L94" s="92"/>
      <c r="M94" s="92"/>
    </row>
    <row r="95" spans="2:13" ht="12.75">
      <c r="B95" s="22">
        <v>1</v>
      </c>
      <c r="C95" s="23" t="s">
        <v>127</v>
      </c>
      <c r="D95" s="23"/>
      <c r="E95" s="23"/>
      <c r="F95" s="23"/>
      <c r="G95" s="24">
        <v>12182.31</v>
      </c>
      <c r="H95" s="23"/>
      <c r="I95" s="24"/>
      <c r="J95" s="96"/>
      <c r="K95" s="100"/>
      <c r="L95" s="95"/>
      <c r="M95" s="95"/>
    </row>
    <row r="96" spans="2:13" ht="12.75">
      <c r="B96" s="22"/>
      <c r="C96" s="23" t="s">
        <v>128</v>
      </c>
      <c r="D96" s="23"/>
      <c r="E96" s="23"/>
      <c r="F96" s="23"/>
      <c r="G96" s="24"/>
      <c r="H96" s="23"/>
      <c r="I96" s="24"/>
      <c r="J96" s="96"/>
      <c r="K96" s="100"/>
      <c r="L96" s="95"/>
      <c r="M96" s="95"/>
    </row>
    <row r="97" spans="2:13" ht="12.75">
      <c r="B97" s="22"/>
      <c r="C97" s="23" t="s">
        <v>129</v>
      </c>
      <c r="D97" s="23"/>
      <c r="E97" s="23"/>
      <c r="F97" s="23"/>
      <c r="G97" s="24"/>
      <c r="H97" s="23"/>
      <c r="I97" s="24"/>
      <c r="J97" s="93"/>
      <c r="K97" s="98"/>
      <c r="L97" s="92"/>
      <c r="M97" s="92"/>
    </row>
    <row r="98" spans="2:13" ht="12.75">
      <c r="B98" s="22">
        <v>2</v>
      </c>
      <c r="C98" s="23" t="s">
        <v>130</v>
      </c>
      <c r="D98" s="23"/>
      <c r="E98" s="23"/>
      <c r="F98" s="23"/>
      <c r="G98" s="24">
        <v>498.58</v>
      </c>
      <c r="H98" s="23"/>
      <c r="I98" s="24"/>
      <c r="K98" s="24"/>
      <c r="M98" s="24"/>
    </row>
    <row r="99" spans="2:13" s="43" customFormat="1" ht="12.75">
      <c r="B99" s="39"/>
      <c r="C99" s="40" t="s">
        <v>152</v>
      </c>
      <c r="D99" s="40"/>
      <c r="E99" s="40"/>
      <c r="F99" s="40"/>
      <c r="G99" s="41"/>
      <c r="H99" s="41"/>
      <c r="I99" s="41"/>
      <c r="J99" s="96"/>
      <c r="K99" s="100"/>
      <c r="L99" s="95"/>
      <c r="M99" s="95"/>
    </row>
    <row r="100" spans="2:13" s="1" customFormat="1" ht="14.25">
      <c r="B100" s="67">
        <v>1</v>
      </c>
      <c r="C100" s="53" t="s">
        <v>153</v>
      </c>
      <c r="D100" s="53"/>
      <c r="E100" s="53"/>
      <c r="F100" s="53"/>
      <c r="G100" s="54">
        <v>5169.35</v>
      </c>
      <c r="H100" s="15"/>
      <c r="I100" s="68"/>
      <c r="J100"/>
      <c r="K100" s="24"/>
      <c r="L100"/>
      <c r="M100" s="24"/>
    </row>
    <row r="101" spans="2:13" s="43" customFormat="1" ht="12.75">
      <c r="B101" s="39"/>
      <c r="C101" s="60" t="s">
        <v>162</v>
      </c>
      <c r="D101" s="40"/>
      <c r="E101" s="40"/>
      <c r="F101" s="40"/>
      <c r="G101" s="41"/>
      <c r="H101" s="41"/>
      <c r="I101" s="41"/>
      <c r="J101" s="24"/>
      <c r="K101" s="77"/>
      <c r="L101" s="24"/>
      <c r="M101" s="83"/>
    </row>
    <row r="102" spans="2:13" s="56" customFormat="1" ht="12.75">
      <c r="B102" s="52">
        <v>1</v>
      </c>
      <c r="C102" s="53" t="s">
        <v>163</v>
      </c>
      <c r="D102" s="53"/>
      <c r="E102" s="53"/>
      <c r="F102" s="53"/>
      <c r="G102" s="54">
        <v>3379.25</v>
      </c>
      <c r="H102" s="54"/>
      <c r="I102" s="54"/>
      <c r="J102" s="41"/>
      <c r="K102" s="41"/>
      <c r="L102" s="42"/>
      <c r="M102" s="24"/>
    </row>
    <row r="103" spans="2:13" ht="13.5" thickBot="1">
      <c r="B103" s="22"/>
      <c r="C103" s="23"/>
      <c r="D103" s="23"/>
      <c r="E103" s="23"/>
      <c r="F103" s="23"/>
      <c r="G103" s="24"/>
      <c r="H103" s="24"/>
      <c r="I103" s="24"/>
      <c r="J103" s="24"/>
      <c r="K103" s="24"/>
      <c r="L103" s="25"/>
      <c r="M103" s="24"/>
    </row>
    <row r="104" spans="2:14" s="2" customFormat="1" ht="15.75" thickBot="1">
      <c r="B104" s="34">
        <v>2</v>
      </c>
      <c r="C104" s="35" t="s">
        <v>61</v>
      </c>
      <c r="D104" s="35"/>
      <c r="E104" s="35"/>
      <c r="F104" s="35"/>
      <c r="G104" s="36">
        <f>G167+G169+G175</f>
        <v>65441.59</v>
      </c>
      <c r="H104" s="35">
        <v>72541.41</v>
      </c>
      <c r="I104" s="44">
        <f>H104*15%</f>
        <v>10881.2115</v>
      </c>
      <c r="J104" s="37">
        <v>59985.89</v>
      </c>
      <c r="K104" s="79">
        <f>H104-I104</f>
        <v>61660.198500000006</v>
      </c>
      <c r="L104" s="101">
        <f>J104-I104</f>
        <v>49104.6785</v>
      </c>
      <c r="M104" s="102">
        <f>L104-G104</f>
        <v>-16336.911499999995</v>
      </c>
      <c r="N104" s="43"/>
    </row>
    <row r="105" spans="2:13" s="43" customFormat="1" ht="12.75">
      <c r="B105" s="39"/>
      <c r="C105" s="40" t="s">
        <v>181</v>
      </c>
      <c r="D105" s="40"/>
      <c r="E105" s="40"/>
      <c r="F105" s="40"/>
      <c r="G105" s="72"/>
      <c r="H105" s="40"/>
      <c r="I105" s="92"/>
      <c r="J105" s="24"/>
      <c r="K105" s="24"/>
      <c r="L105" s="25"/>
      <c r="M105" s="41"/>
    </row>
    <row r="106" spans="2:13" s="56" customFormat="1" ht="12.75">
      <c r="B106" s="52">
        <v>1</v>
      </c>
      <c r="C106" s="53" t="s">
        <v>182</v>
      </c>
      <c r="D106" s="53"/>
      <c r="E106" s="53"/>
      <c r="F106" s="53"/>
      <c r="G106" s="54">
        <v>786.54</v>
      </c>
      <c r="H106" s="53"/>
      <c r="I106" s="95"/>
      <c r="J106" s="93"/>
      <c r="K106" s="90"/>
      <c r="L106" s="94"/>
      <c r="M106" s="43"/>
    </row>
    <row r="107" spans="2:13" s="43" customFormat="1" ht="12.75">
      <c r="B107" s="39"/>
      <c r="C107" s="40" t="s">
        <v>187</v>
      </c>
      <c r="D107" s="40"/>
      <c r="E107" s="40"/>
      <c r="F107" s="40"/>
      <c r="G107" s="41"/>
      <c r="H107" s="40"/>
      <c r="I107" s="92"/>
      <c r="J107" s="83"/>
      <c r="K107" s="24"/>
      <c r="L107" s="25"/>
      <c r="M107" s="41"/>
    </row>
    <row r="108" spans="2:13" s="56" customFormat="1" ht="12.75">
      <c r="B108" s="52">
        <v>1</v>
      </c>
      <c r="C108" s="53" t="s">
        <v>189</v>
      </c>
      <c r="D108" s="53"/>
      <c r="E108" s="53"/>
      <c r="F108" s="53"/>
      <c r="G108" s="54">
        <v>751.29</v>
      </c>
      <c r="H108" s="53"/>
      <c r="I108" s="95"/>
      <c r="J108" s="91"/>
      <c r="K108" s="54"/>
      <c r="L108" s="55"/>
      <c r="M108" s="41"/>
    </row>
    <row r="109" spans="2:13" s="43" customFormat="1" ht="12.75">
      <c r="B109" s="39"/>
      <c r="C109" s="40" t="s">
        <v>197</v>
      </c>
      <c r="D109" s="40"/>
      <c r="E109" s="40"/>
      <c r="F109" s="40"/>
      <c r="G109" s="41"/>
      <c r="H109" s="41"/>
      <c r="I109" s="93"/>
      <c r="J109" s="53"/>
      <c r="K109" s="54"/>
      <c r="L109" s="103"/>
      <c r="M109" s="24"/>
    </row>
    <row r="110" spans="2:13" ht="12.75">
      <c r="B110" s="22">
        <v>1</v>
      </c>
      <c r="C110" s="23" t="s">
        <v>168</v>
      </c>
      <c r="D110" s="23"/>
      <c r="E110" s="23"/>
      <c r="F110" s="23"/>
      <c r="G110" s="24">
        <v>2174.15</v>
      </c>
      <c r="H110" s="24"/>
      <c r="I110" s="24"/>
      <c r="J110" s="105"/>
      <c r="K110" s="106"/>
      <c r="L110" s="107"/>
      <c r="M110" s="106"/>
    </row>
    <row r="111" spans="2:13" s="43" customFormat="1" ht="12.75">
      <c r="B111" s="39"/>
      <c r="C111" s="40" t="s">
        <v>205</v>
      </c>
      <c r="D111" s="40"/>
      <c r="E111" s="40"/>
      <c r="F111" s="40"/>
      <c r="G111" s="41"/>
      <c r="H111" s="41"/>
      <c r="I111" s="98"/>
      <c r="J111" s="40"/>
      <c r="K111" s="41"/>
      <c r="L111" s="40"/>
      <c r="M111" s="24"/>
    </row>
    <row r="112" spans="2:13" s="56" customFormat="1" ht="12.75">
      <c r="B112" s="52">
        <v>1</v>
      </c>
      <c r="C112" s="53" t="s">
        <v>206</v>
      </c>
      <c r="D112" s="53"/>
      <c r="E112" s="53"/>
      <c r="F112" s="53"/>
      <c r="G112" s="54">
        <v>3888.83</v>
      </c>
      <c r="H112" s="54"/>
      <c r="I112" s="96"/>
      <c r="J112" s="40"/>
      <c r="K112" s="41"/>
      <c r="L112" s="40"/>
      <c r="M112" s="41"/>
    </row>
    <row r="113" spans="2:13" s="43" customFormat="1" ht="12.75">
      <c r="B113" s="39"/>
      <c r="C113" s="40" t="s">
        <v>207</v>
      </c>
      <c r="D113" s="40"/>
      <c r="E113" s="40"/>
      <c r="F113" s="40"/>
      <c r="G113" s="41"/>
      <c r="H113" s="41"/>
      <c r="I113" s="93"/>
      <c r="J113" s="40"/>
      <c r="K113" s="41"/>
      <c r="L113" s="40"/>
      <c r="M113" s="41"/>
    </row>
    <row r="114" spans="2:13" s="56" customFormat="1" ht="12.75">
      <c r="B114" s="52">
        <v>1</v>
      </c>
      <c r="C114" s="53" t="s">
        <v>214</v>
      </c>
      <c r="D114" s="53"/>
      <c r="E114" s="53"/>
      <c r="F114" s="53"/>
      <c r="G114" s="54">
        <v>1119.68</v>
      </c>
      <c r="H114" s="53"/>
      <c r="I114" s="95"/>
      <c r="J114" s="40"/>
      <c r="K114" s="41"/>
      <c r="L114" s="40"/>
      <c r="M114" s="24"/>
    </row>
    <row r="115" spans="2:13" s="43" customFormat="1" ht="12.75">
      <c r="B115" s="39"/>
      <c r="C115" s="40" t="s">
        <v>169</v>
      </c>
      <c r="D115" s="40"/>
      <c r="E115" s="40"/>
      <c r="F115" s="40"/>
      <c r="G115" s="41"/>
      <c r="H115" s="40"/>
      <c r="I115" s="92"/>
      <c r="J115" s="40"/>
      <c r="K115" s="41"/>
      <c r="L115" s="40"/>
      <c r="M115" s="41"/>
    </row>
    <row r="116" spans="2:13" s="56" customFormat="1" ht="12.75">
      <c r="B116" s="52">
        <v>1</v>
      </c>
      <c r="C116" s="53" t="s">
        <v>229</v>
      </c>
      <c r="D116" s="53"/>
      <c r="E116" s="53"/>
      <c r="F116" s="53"/>
      <c r="G116" s="54">
        <v>751.29</v>
      </c>
      <c r="H116" s="53"/>
      <c r="I116" s="95"/>
      <c r="J116" s="40"/>
      <c r="K116" s="41"/>
      <c r="L116" s="40"/>
      <c r="M116" s="24"/>
    </row>
    <row r="117" spans="2:13" s="43" customFormat="1" ht="12.75">
      <c r="B117" s="39"/>
      <c r="C117" s="40" t="s">
        <v>216</v>
      </c>
      <c r="D117" s="40"/>
      <c r="E117" s="40"/>
      <c r="F117" s="40"/>
      <c r="G117" s="41"/>
      <c r="H117" s="40"/>
      <c r="I117" s="92"/>
      <c r="J117" s="40"/>
      <c r="K117" s="41"/>
      <c r="L117" s="40"/>
      <c r="M117" s="24"/>
    </row>
    <row r="118" spans="2:13" s="56" customFormat="1" ht="12.75">
      <c r="B118" s="52">
        <v>1</v>
      </c>
      <c r="C118" s="53" t="s">
        <v>219</v>
      </c>
      <c r="D118" s="53"/>
      <c r="E118" s="53"/>
      <c r="F118" s="53"/>
      <c r="G118" s="54">
        <v>551.42</v>
      </c>
      <c r="H118" s="53"/>
      <c r="I118" s="95"/>
      <c r="J118" s="23"/>
      <c r="K118" s="24"/>
      <c r="L118" s="23"/>
      <c r="M118" s="24"/>
    </row>
    <row r="119" spans="2:13" s="43" customFormat="1" ht="12" customHeight="1">
      <c r="B119" s="39"/>
      <c r="C119" s="40" t="s">
        <v>6</v>
      </c>
      <c r="D119" s="40"/>
      <c r="E119" s="40"/>
      <c r="F119" s="40"/>
      <c r="G119" s="41"/>
      <c r="H119" s="40"/>
      <c r="I119" s="41"/>
      <c r="J119"/>
      <c r="K119" s="24"/>
      <c r="L119"/>
      <c r="M119" s="24"/>
    </row>
    <row r="120" spans="2:13" ht="12.75">
      <c r="B120" s="22">
        <v>1</v>
      </c>
      <c r="C120" s="23" t="s">
        <v>168</v>
      </c>
      <c r="D120" s="23"/>
      <c r="E120" s="23"/>
      <c r="F120" s="23"/>
      <c r="G120" s="24">
        <v>2625.32</v>
      </c>
      <c r="H120" s="24"/>
      <c r="I120" s="24"/>
      <c r="K120" s="24"/>
      <c r="M120" s="24"/>
    </row>
    <row r="121" spans="2:13" s="43" customFormat="1" ht="12.75">
      <c r="B121" s="39"/>
      <c r="C121" s="40" t="s">
        <v>18</v>
      </c>
      <c r="D121" s="40"/>
      <c r="E121" s="40"/>
      <c r="F121" s="40"/>
      <c r="G121" s="41"/>
      <c r="H121" s="40"/>
      <c r="I121" s="41"/>
      <c r="J121"/>
      <c r="K121" s="24"/>
      <c r="L121"/>
      <c r="M121" s="24"/>
    </row>
    <row r="122" spans="2:13" s="56" customFormat="1" ht="12.75">
      <c r="B122" s="52">
        <v>1</v>
      </c>
      <c r="C122" s="53" t="s">
        <v>170</v>
      </c>
      <c r="D122" s="53"/>
      <c r="E122" s="53"/>
      <c r="F122" s="53"/>
      <c r="G122" s="54">
        <v>1952.34</v>
      </c>
      <c r="H122" s="53"/>
      <c r="I122" s="54"/>
      <c r="J122"/>
      <c r="K122" s="24"/>
      <c r="L122"/>
      <c r="M122" s="24"/>
    </row>
    <row r="123" spans="2:13" ht="12.75">
      <c r="B123" s="22">
        <v>2</v>
      </c>
      <c r="C123" s="23" t="s">
        <v>172</v>
      </c>
      <c r="D123" s="23"/>
      <c r="E123" s="23"/>
      <c r="F123" s="23"/>
      <c r="G123" s="24">
        <v>2691.61</v>
      </c>
      <c r="H123" s="23"/>
      <c r="I123" s="24"/>
      <c r="K123" s="24"/>
      <c r="M123" s="24"/>
    </row>
    <row r="124" spans="2:13" s="43" customFormat="1" ht="12.75">
      <c r="B124" s="39"/>
      <c r="C124" s="40" t="s">
        <v>22</v>
      </c>
      <c r="D124" s="40"/>
      <c r="E124" s="40"/>
      <c r="F124" s="40"/>
      <c r="G124" s="41"/>
      <c r="H124" s="40"/>
      <c r="I124" s="41"/>
      <c r="J124"/>
      <c r="K124" s="24"/>
      <c r="L124"/>
      <c r="M124" s="24"/>
    </row>
    <row r="125" spans="2:13" ht="12.75">
      <c r="B125" s="22">
        <v>1</v>
      </c>
      <c r="C125" s="23" t="s">
        <v>173</v>
      </c>
      <c r="D125" s="23"/>
      <c r="E125" s="23"/>
      <c r="F125" s="23"/>
      <c r="G125" s="24">
        <v>2110.71</v>
      </c>
      <c r="H125" s="23"/>
      <c r="I125" s="24"/>
      <c r="K125" s="24"/>
      <c r="M125" s="24"/>
    </row>
    <row r="126" spans="2:13" ht="12.75">
      <c r="B126" s="22">
        <v>2</v>
      </c>
      <c r="C126" s="59" t="s">
        <v>175</v>
      </c>
      <c r="D126" s="23"/>
      <c r="E126" s="23"/>
      <c r="F126" s="23"/>
      <c r="G126" s="24">
        <v>2169.64</v>
      </c>
      <c r="H126" s="23"/>
      <c r="I126" s="24"/>
      <c r="K126" s="24"/>
      <c r="M126" s="24"/>
    </row>
    <row r="127" spans="2:13" s="43" customFormat="1" ht="12.75">
      <c r="B127" s="39"/>
      <c r="C127" s="60" t="s">
        <v>29</v>
      </c>
      <c r="D127" s="40"/>
      <c r="E127" s="40"/>
      <c r="F127" s="40"/>
      <c r="G127" s="41"/>
      <c r="H127" s="40"/>
      <c r="I127" s="41"/>
      <c r="J127"/>
      <c r="K127" s="24"/>
      <c r="L127"/>
      <c r="M127" s="24"/>
    </row>
    <row r="128" spans="2:13" ht="12.75">
      <c r="B128" s="22">
        <v>1</v>
      </c>
      <c r="C128" s="59" t="s">
        <v>178</v>
      </c>
      <c r="D128" s="23"/>
      <c r="E128" s="23"/>
      <c r="F128" s="23"/>
      <c r="G128" s="24">
        <v>483.76</v>
      </c>
      <c r="H128" s="23"/>
      <c r="I128" s="24"/>
      <c r="K128" s="24"/>
      <c r="M128" s="24"/>
    </row>
    <row r="129" spans="2:13" ht="12.75">
      <c r="B129" s="22">
        <v>2</v>
      </c>
      <c r="C129" s="59" t="s">
        <v>155</v>
      </c>
      <c r="D129" s="23"/>
      <c r="E129" s="23"/>
      <c r="F129" s="23"/>
      <c r="G129" s="24">
        <v>1455.02</v>
      </c>
      <c r="H129" s="23"/>
      <c r="I129" s="24"/>
      <c r="K129" s="24"/>
      <c r="M129" s="24"/>
    </row>
    <row r="130" spans="2:13" s="2" customFormat="1" ht="15">
      <c r="B130" s="62"/>
      <c r="C130" s="40" t="s">
        <v>100</v>
      </c>
      <c r="D130" s="40"/>
      <c r="E130" s="40"/>
      <c r="F130" s="40"/>
      <c r="G130" s="41"/>
      <c r="H130" s="13"/>
      <c r="I130" s="66"/>
      <c r="J130"/>
      <c r="K130" s="24"/>
      <c r="L130"/>
      <c r="M130" s="24"/>
    </row>
    <row r="131" spans="2:13" s="1" customFormat="1" ht="14.25">
      <c r="B131" s="52">
        <v>1</v>
      </c>
      <c r="C131" s="53" t="s">
        <v>141</v>
      </c>
      <c r="D131" s="53"/>
      <c r="E131" s="53"/>
      <c r="F131" s="53"/>
      <c r="G131" s="54">
        <v>1941.7</v>
      </c>
      <c r="H131" s="15"/>
      <c r="I131" s="68"/>
      <c r="J131"/>
      <c r="K131" s="24"/>
      <c r="L131"/>
      <c r="M131" s="24"/>
    </row>
    <row r="132" spans="2:13" s="43" customFormat="1" ht="12.75">
      <c r="B132" s="39"/>
      <c r="C132" s="40" t="s">
        <v>89</v>
      </c>
      <c r="D132" s="40"/>
      <c r="E132" s="40"/>
      <c r="F132" s="40"/>
      <c r="G132" s="41"/>
      <c r="H132" s="41"/>
      <c r="I132" s="41"/>
      <c r="J132"/>
      <c r="K132" s="24"/>
      <c r="L132"/>
      <c r="M132" s="24"/>
    </row>
    <row r="133" spans="2:13" ht="12.75">
      <c r="B133" s="22">
        <v>1</v>
      </c>
      <c r="C133" s="23" t="s">
        <v>90</v>
      </c>
      <c r="D133" s="23"/>
      <c r="E133" s="23"/>
      <c r="F133" s="23"/>
      <c r="G133" s="24">
        <v>878.67</v>
      </c>
      <c r="H133" s="24"/>
      <c r="I133" s="24"/>
      <c r="K133" s="24"/>
      <c r="M133" s="24"/>
    </row>
    <row r="134" spans="2:13" s="56" customFormat="1" ht="12.75">
      <c r="B134" s="52"/>
      <c r="C134" s="53" t="s">
        <v>91</v>
      </c>
      <c r="D134" s="53"/>
      <c r="E134" s="53"/>
      <c r="F134" s="53"/>
      <c r="G134" s="54"/>
      <c r="H134" s="54"/>
      <c r="I134" s="54"/>
      <c r="J134"/>
      <c r="K134" s="24"/>
      <c r="L134"/>
      <c r="M134" s="24"/>
    </row>
    <row r="135" spans="2:13" ht="12.75">
      <c r="B135" s="22"/>
      <c r="C135" s="23" t="s">
        <v>92</v>
      </c>
      <c r="D135" s="23"/>
      <c r="E135" s="23"/>
      <c r="F135" s="23"/>
      <c r="G135" s="24"/>
      <c r="H135" s="24"/>
      <c r="I135" s="24"/>
      <c r="K135" s="24"/>
      <c r="M135" s="24"/>
    </row>
    <row r="136" spans="2:13" s="43" customFormat="1" ht="12.75">
      <c r="B136" s="39"/>
      <c r="C136" s="40" t="s">
        <v>93</v>
      </c>
      <c r="D136" s="40"/>
      <c r="E136" s="40"/>
      <c r="F136" s="40"/>
      <c r="G136" s="41"/>
      <c r="H136" s="41"/>
      <c r="I136" s="41"/>
      <c r="J136"/>
      <c r="K136" s="24"/>
      <c r="L136"/>
      <c r="M136" s="24"/>
    </row>
    <row r="137" spans="2:13" ht="12.75">
      <c r="B137" s="22">
        <v>1</v>
      </c>
      <c r="C137" s="23" t="s">
        <v>95</v>
      </c>
      <c r="D137" s="23"/>
      <c r="E137" s="23"/>
      <c r="F137" s="23"/>
      <c r="G137" s="24">
        <v>2225.91</v>
      </c>
      <c r="H137" s="24"/>
      <c r="I137" s="24"/>
      <c r="K137" s="24"/>
      <c r="M137" s="24"/>
    </row>
    <row r="138" spans="2:13" ht="12.75">
      <c r="B138" s="22"/>
      <c r="C138" s="23" t="s">
        <v>96</v>
      </c>
      <c r="D138" s="23"/>
      <c r="E138" s="23"/>
      <c r="F138" s="23"/>
      <c r="G138" s="24"/>
      <c r="H138" s="24"/>
      <c r="I138" s="24"/>
      <c r="K138" s="24"/>
      <c r="M138" s="24"/>
    </row>
    <row r="139" spans="2:13" s="56" customFormat="1" ht="12.75">
      <c r="B139" s="52">
        <v>2</v>
      </c>
      <c r="C139" s="53" t="s">
        <v>97</v>
      </c>
      <c r="D139" s="53"/>
      <c r="E139" s="53"/>
      <c r="F139" s="53"/>
      <c r="G139" s="54">
        <v>561.01</v>
      </c>
      <c r="H139" s="54"/>
      <c r="I139" s="54"/>
      <c r="J139"/>
      <c r="K139" s="24"/>
      <c r="L139"/>
      <c r="M139" s="24"/>
    </row>
    <row r="140" spans="2:13" ht="12.75">
      <c r="B140" s="22">
        <v>3</v>
      </c>
      <c r="C140" s="23" t="s">
        <v>98</v>
      </c>
      <c r="D140" s="23"/>
      <c r="E140" s="23"/>
      <c r="F140" s="23"/>
      <c r="G140" s="24">
        <v>1684.84</v>
      </c>
      <c r="H140" s="24"/>
      <c r="I140" s="24"/>
      <c r="K140" s="24"/>
      <c r="M140" s="24"/>
    </row>
    <row r="141" spans="2:13" s="43" customFormat="1" ht="12.75">
      <c r="B141" s="39"/>
      <c r="C141" s="40" t="s">
        <v>112</v>
      </c>
      <c r="D141" s="40"/>
      <c r="E141" s="40"/>
      <c r="F141" s="40"/>
      <c r="G141" s="41"/>
      <c r="H141" s="41"/>
      <c r="I141" s="41"/>
      <c r="J141"/>
      <c r="K141" s="24"/>
      <c r="L141"/>
      <c r="M141" s="24"/>
    </row>
    <row r="142" spans="2:13" ht="12.75">
      <c r="B142" s="22">
        <v>1</v>
      </c>
      <c r="C142" s="23" t="s">
        <v>168</v>
      </c>
      <c r="D142" s="23"/>
      <c r="E142" s="23"/>
      <c r="F142" s="23"/>
      <c r="G142" s="24">
        <v>3084.6</v>
      </c>
      <c r="H142" s="24"/>
      <c r="I142" s="24"/>
      <c r="K142" s="24"/>
      <c r="M142" s="24"/>
    </row>
    <row r="143" spans="2:13" s="43" customFormat="1" ht="12" customHeight="1">
      <c r="B143" s="39"/>
      <c r="C143" s="40" t="s">
        <v>115</v>
      </c>
      <c r="D143" s="40"/>
      <c r="E143" s="40"/>
      <c r="F143" s="40"/>
      <c r="G143" s="41"/>
      <c r="H143" s="40"/>
      <c r="I143" s="41"/>
      <c r="J143"/>
      <c r="K143" s="24"/>
      <c r="L143"/>
      <c r="M143" s="24"/>
    </row>
    <row r="144" spans="2:13" ht="12.75">
      <c r="B144" s="22">
        <v>1</v>
      </c>
      <c r="C144" s="23" t="s">
        <v>117</v>
      </c>
      <c r="D144" s="23"/>
      <c r="E144" s="23"/>
      <c r="F144" s="23"/>
      <c r="G144" s="24">
        <v>521.97</v>
      </c>
      <c r="H144" s="23"/>
      <c r="I144" s="24"/>
      <c r="K144" s="24"/>
      <c r="M144" s="24"/>
    </row>
    <row r="145" spans="2:13" s="43" customFormat="1" ht="12.75">
      <c r="B145" s="39"/>
      <c r="C145" s="40" t="s">
        <v>118</v>
      </c>
      <c r="D145" s="40"/>
      <c r="E145" s="40"/>
      <c r="F145" s="40"/>
      <c r="G145" s="41"/>
      <c r="H145" s="40"/>
      <c r="I145" s="41"/>
      <c r="J145"/>
      <c r="K145" s="24"/>
      <c r="L145"/>
      <c r="M145" s="24"/>
    </row>
    <row r="146" spans="2:13" ht="12.75">
      <c r="B146" s="22">
        <v>1</v>
      </c>
      <c r="C146" s="23" t="s">
        <v>119</v>
      </c>
      <c r="D146" s="23"/>
      <c r="E146" s="23"/>
      <c r="F146" s="23"/>
      <c r="G146" s="24">
        <v>412.14</v>
      </c>
      <c r="H146" s="23"/>
      <c r="I146" s="24"/>
      <c r="K146" s="24"/>
      <c r="M146" s="24"/>
    </row>
    <row r="147" spans="2:13" ht="12.75">
      <c r="B147" s="22">
        <v>2</v>
      </c>
      <c r="C147" s="23" t="s">
        <v>120</v>
      </c>
      <c r="D147" s="23"/>
      <c r="E147" s="23"/>
      <c r="F147" s="23"/>
      <c r="G147" s="24">
        <v>4000.99</v>
      </c>
      <c r="H147" s="23"/>
      <c r="I147" s="24"/>
      <c r="K147" s="24"/>
      <c r="M147" s="24"/>
    </row>
    <row r="148" spans="2:13" ht="12.75">
      <c r="B148" s="22"/>
      <c r="C148" s="23" t="s">
        <v>121</v>
      </c>
      <c r="D148" s="23"/>
      <c r="E148" s="23"/>
      <c r="F148" s="23"/>
      <c r="G148" s="24"/>
      <c r="H148" s="23"/>
      <c r="I148" s="24"/>
      <c r="K148" s="24"/>
      <c r="M148" s="24"/>
    </row>
    <row r="149" spans="2:13" s="43" customFormat="1" ht="12.75">
      <c r="B149" s="39"/>
      <c r="C149" s="40" t="s">
        <v>131</v>
      </c>
      <c r="D149" s="40"/>
      <c r="E149" s="40"/>
      <c r="F149" s="40"/>
      <c r="G149" s="41"/>
      <c r="H149" s="40"/>
      <c r="I149" s="41"/>
      <c r="J149"/>
      <c r="K149" s="24"/>
      <c r="L149"/>
      <c r="M149" s="24"/>
    </row>
    <row r="150" spans="2:13" ht="12.75">
      <c r="B150" s="22">
        <v>1</v>
      </c>
      <c r="C150" s="23" t="s">
        <v>132</v>
      </c>
      <c r="D150" s="23"/>
      <c r="E150" s="23"/>
      <c r="F150" s="23"/>
      <c r="G150" s="24">
        <v>1684.61</v>
      </c>
      <c r="H150" s="23"/>
      <c r="I150" s="24"/>
      <c r="K150" s="24"/>
      <c r="M150" s="24"/>
    </row>
    <row r="151" spans="2:13" s="43" customFormat="1" ht="12.75">
      <c r="B151" s="39"/>
      <c r="C151" s="60" t="s">
        <v>133</v>
      </c>
      <c r="D151" s="40"/>
      <c r="E151" s="40"/>
      <c r="F151" s="40"/>
      <c r="G151" s="41"/>
      <c r="H151" s="40"/>
      <c r="I151" s="41"/>
      <c r="J151"/>
      <c r="K151" s="24"/>
      <c r="L151"/>
      <c r="M151" s="24"/>
    </row>
    <row r="152" spans="2:13" ht="12.75">
      <c r="B152" s="22">
        <v>1</v>
      </c>
      <c r="C152" s="59" t="s">
        <v>134</v>
      </c>
      <c r="D152" s="23"/>
      <c r="E152" s="23"/>
      <c r="F152" s="23"/>
      <c r="G152" s="24">
        <v>2023.64</v>
      </c>
      <c r="H152" s="23"/>
      <c r="I152" s="24"/>
      <c r="K152" s="24"/>
      <c r="M152" s="24"/>
    </row>
    <row r="153" spans="2:13" ht="12.75">
      <c r="B153" s="22"/>
      <c r="C153" s="60" t="s">
        <v>135</v>
      </c>
      <c r="D153" s="23"/>
      <c r="E153" s="23"/>
      <c r="F153" s="23"/>
      <c r="G153" s="24"/>
      <c r="H153" s="23"/>
      <c r="I153" s="24"/>
      <c r="K153" s="24"/>
      <c r="M153" s="24"/>
    </row>
    <row r="154" spans="2:13" s="56" customFormat="1" ht="12.75">
      <c r="B154" s="52">
        <v>1</v>
      </c>
      <c r="C154" s="61" t="s">
        <v>136</v>
      </c>
      <c r="D154" s="53"/>
      <c r="E154" s="53"/>
      <c r="F154" s="53"/>
      <c r="G154" s="54">
        <v>1429.76</v>
      </c>
      <c r="H154" s="53"/>
      <c r="I154" s="54"/>
      <c r="J154"/>
      <c r="K154" s="24"/>
      <c r="L154"/>
      <c r="M154" s="24"/>
    </row>
    <row r="155" spans="2:13" s="43" customFormat="1" ht="12.75">
      <c r="B155" s="39"/>
      <c r="C155" s="60" t="s">
        <v>137</v>
      </c>
      <c r="D155" s="40"/>
      <c r="E155" s="40"/>
      <c r="F155" s="40"/>
      <c r="G155" s="41"/>
      <c r="H155" s="40"/>
      <c r="I155" s="41"/>
      <c r="J155"/>
      <c r="K155" s="24"/>
      <c r="L155"/>
      <c r="M155" s="24"/>
    </row>
    <row r="156" spans="2:13" s="56" customFormat="1" ht="12.75">
      <c r="B156" s="52">
        <v>1</v>
      </c>
      <c r="C156" s="61" t="s">
        <v>138</v>
      </c>
      <c r="D156" s="53"/>
      <c r="E156" s="53"/>
      <c r="F156" s="53"/>
      <c r="G156" s="54">
        <v>2520.44</v>
      </c>
      <c r="H156" s="53"/>
      <c r="I156" s="54"/>
      <c r="J156"/>
      <c r="K156" s="24"/>
      <c r="L156"/>
      <c r="M156" s="24"/>
    </row>
    <row r="157" spans="2:13" ht="12.75">
      <c r="B157" s="22">
        <v>2</v>
      </c>
      <c r="C157" s="23" t="s">
        <v>139</v>
      </c>
      <c r="D157" s="23"/>
      <c r="E157" s="23"/>
      <c r="F157" s="23"/>
      <c r="G157" s="23">
        <v>220.65</v>
      </c>
      <c r="H157" s="23"/>
      <c r="I157" s="24"/>
      <c r="K157" s="24"/>
      <c r="M157" s="24"/>
    </row>
    <row r="158" spans="2:13" s="2" customFormat="1" ht="15">
      <c r="B158" s="62"/>
      <c r="C158" s="40" t="s">
        <v>152</v>
      </c>
      <c r="D158" s="40"/>
      <c r="E158" s="40"/>
      <c r="F158" s="40"/>
      <c r="G158" s="41"/>
      <c r="H158" s="13"/>
      <c r="I158" s="66"/>
      <c r="J158"/>
      <c r="K158" s="24"/>
      <c r="L158"/>
      <c r="M158" s="24"/>
    </row>
    <row r="159" spans="2:13" s="1" customFormat="1" ht="14.25">
      <c r="B159" s="52">
        <v>1</v>
      </c>
      <c r="C159" s="53" t="s">
        <v>155</v>
      </c>
      <c r="D159" s="53"/>
      <c r="E159" s="53"/>
      <c r="F159" s="53"/>
      <c r="G159" s="54">
        <v>980.86</v>
      </c>
      <c r="H159" s="15"/>
      <c r="I159" s="68"/>
      <c r="J159"/>
      <c r="K159" s="24"/>
      <c r="L159"/>
      <c r="M159" s="24"/>
    </row>
    <row r="160" spans="2:13" s="43" customFormat="1" ht="12.75">
      <c r="B160" s="39"/>
      <c r="C160" s="40" t="s">
        <v>156</v>
      </c>
      <c r="D160" s="40"/>
      <c r="E160" s="40"/>
      <c r="F160" s="40"/>
      <c r="G160" s="41"/>
      <c r="H160" s="41"/>
      <c r="I160" s="41"/>
      <c r="J160"/>
      <c r="K160" s="24"/>
      <c r="L160"/>
      <c r="M160" s="24"/>
    </row>
    <row r="161" spans="2:13" ht="12.75">
      <c r="B161" s="22">
        <v>1</v>
      </c>
      <c r="C161" s="23" t="s">
        <v>157</v>
      </c>
      <c r="D161" s="23"/>
      <c r="E161" s="23"/>
      <c r="F161" s="23"/>
      <c r="G161" s="24">
        <v>2305.49</v>
      </c>
      <c r="H161" s="24"/>
      <c r="I161" s="24"/>
      <c r="K161" s="24"/>
      <c r="M161" s="24"/>
    </row>
    <row r="162" spans="2:13" s="56" customFormat="1" ht="12.75">
      <c r="B162" s="52"/>
      <c r="C162" s="53" t="s">
        <v>158</v>
      </c>
      <c r="D162" s="53"/>
      <c r="E162" s="53"/>
      <c r="F162" s="53"/>
      <c r="G162" s="54"/>
      <c r="H162" s="54"/>
      <c r="I162" s="54"/>
      <c r="J162"/>
      <c r="K162" s="24"/>
      <c r="L162"/>
      <c r="M162" s="24"/>
    </row>
    <row r="163" spans="2:13" ht="12.75">
      <c r="B163" s="22">
        <v>2</v>
      </c>
      <c r="C163" s="61" t="s">
        <v>159</v>
      </c>
      <c r="D163" s="23"/>
      <c r="E163" s="23"/>
      <c r="F163" s="23"/>
      <c r="G163" s="24">
        <v>2305.49</v>
      </c>
      <c r="H163" s="24"/>
      <c r="I163" s="24"/>
      <c r="K163" s="24"/>
      <c r="M163" s="24"/>
    </row>
    <row r="164" spans="2:12" s="43" customFormat="1" ht="12.75">
      <c r="B164" s="39"/>
      <c r="C164" s="40" t="s">
        <v>164</v>
      </c>
      <c r="D164" s="40"/>
      <c r="E164" s="40"/>
      <c r="F164" s="40"/>
      <c r="G164" s="89"/>
      <c r="H164" s="41"/>
      <c r="I164" s="90"/>
      <c r="J164" s="41"/>
      <c r="K164" s="41"/>
      <c r="L164" s="42"/>
    </row>
    <row r="165" spans="2:12" ht="12.75">
      <c r="B165" s="22">
        <v>1</v>
      </c>
      <c r="C165" s="23" t="s">
        <v>165</v>
      </c>
      <c r="D165" s="23"/>
      <c r="E165" s="23"/>
      <c r="F165" s="23"/>
      <c r="G165" s="24">
        <v>3126.37</v>
      </c>
      <c r="H165" s="24"/>
      <c r="I165" s="24"/>
      <c r="J165" s="24"/>
      <c r="K165" s="24"/>
      <c r="L165" s="25"/>
    </row>
    <row r="166" spans="2:13" ht="13.5" thickBot="1">
      <c r="B166" s="22"/>
      <c r="C166" s="23"/>
      <c r="D166" s="23"/>
      <c r="E166" s="23"/>
      <c r="F166" s="23"/>
      <c r="G166" s="24"/>
      <c r="H166" s="23"/>
      <c r="I166" s="24"/>
      <c r="K166" s="24"/>
      <c r="M166" s="24"/>
    </row>
    <row r="167" spans="2:13" s="43" customFormat="1" ht="15.75" thickBot="1">
      <c r="B167" s="39"/>
      <c r="C167" s="40" t="s">
        <v>83</v>
      </c>
      <c r="D167" s="40"/>
      <c r="E167" s="40"/>
      <c r="F167" s="40"/>
      <c r="G167" s="73">
        <f>SUM(G105:G166)</f>
        <v>55420.74</v>
      </c>
      <c r="H167" s="40"/>
      <c r="I167" s="41"/>
      <c r="J167"/>
      <c r="K167" s="24"/>
      <c r="L167"/>
      <c r="M167" s="24"/>
    </row>
    <row r="168" spans="2:13" ht="13.5" thickBot="1">
      <c r="B168" s="22"/>
      <c r="C168" s="23"/>
      <c r="D168" s="23"/>
      <c r="E168" s="23"/>
      <c r="F168" s="23"/>
      <c r="G168" s="28"/>
      <c r="H168" s="23"/>
      <c r="I168" s="24"/>
      <c r="K168" s="24"/>
      <c r="M168" s="24"/>
    </row>
    <row r="169" spans="2:13" s="2" customFormat="1" ht="15.75" thickBot="1">
      <c r="B169" s="34"/>
      <c r="C169" s="35" t="s">
        <v>62</v>
      </c>
      <c r="D169" s="35"/>
      <c r="E169" s="35"/>
      <c r="F169" s="35"/>
      <c r="G169" s="108">
        <f>SUM(G170:G174)</f>
        <v>1943.89</v>
      </c>
      <c r="H169" s="13"/>
      <c r="I169" s="13"/>
      <c r="J169"/>
      <c r="K169" s="24"/>
      <c r="L169"/>
      <c r="M169" s="24"/>
    </row>
    <row r="170" spans="2:13" s="43" customFormat="1" ht="12.75">
      <c r="B170" s="39" t="s">
        <v>222</v>
      </c>
      <c r="C170" s="40"/>
      <c r="D170" s="40"/>
      <c r="F170" s="40"/>
      <c r="G170" s="41">
        <v>66.1</v>
      </c>
      <c r="H170" s="41"/>
      <c r="I170" s="41"/>
      <c r="J170"/>
      <c r="K170" s="24"/>
      <c r="L170"/>
      <c r="M170" s="24"/>
    </row>
    <row r="171" spans="2:13" s="43" customFormat="1" ht="12.75">
      <c r="B171" s="39" t="s">
        <v>223</v>
      </c>
      <c r="C171" s="40"/>
      <c r="D171" s="40"/>
      <c r="F171" s="40"/>
      <c r="G171" s="41">
        <v>264.4</v>
      </c>
      <c r="H171" s="41"/>
      <c r="I171" s="41"/>
      <c r="J171"/>
      <c r="K171" s="24"/>
      <c r="L171"/>
      <c r="M171" s="24"/>
    </row>
    <row r="172" spans="2:13" s="43" customFormat="1" ht="12.75">
      <c r="B172" s="39" t="s">
        <v>224</v>
      </c>
      <c r="C172" s="40"/>
      <c r="D172" s="40"/>
      <c r="F172" s="40"/>
      <c r="G172" s="41">
        <v>311.99</v>
      </c>
      <c r="H172" s="41"/>
      <c r="I172" s="41"/>
      <c r="J172"/>
      <c r="K172" s="24"/>
      <c r="L172"/>
      <c r="M172" s="24"/>
    </row>
    <row r="173" spans="2:13" s="43" customFormat="1" ht="12.75">
      <c r="B173" s="39" t="s">
        <v>78</v>
      </c>
      <c r="C173" s="40"/>
      <c r="D173" s="40"/>
      <c r="F173" s="40"/>
      <c r="G173" s="41">
        <v>1301.4</v>
      </c>
      <c r="H173" s="41"/>
      <c r="I173" s="41"/>
      <c r="J173"/>
      <c r="K173" s="24"/>
      <c r="L173"/>
      <c r="M173" s="24"/>
    </row>
    <row r="174" spans="2:13" s="43" customFormat="1" ht="13.5" thickBot="1">
      <c r="B174" s="39" t="s">
        <v>144</v>
      </c>
      <c r="C174" s="40"/>
      <c r="D174" s="40"/>
      <c r="F174" s="40"/>
      <c r="G174" s="41">
        <v>0</v>
      </c>
      <c r="H174" s="41"/>
      <c r="I174" s="41"/>
      <c r="J174"/>
      <c r="K174" s="24"/>
      <c r="L174"/>
      <c r="M174" s="24"/>
    </row>
    <row r="175" spans="2:13" s="2" customFormat="1" ht="15.75" thickBot="1">
      <c r="B175" s="34"/>
      <c r="C175" s="35" t="s">
        <v>77</v>
      </c>
      <c r="D175" s="35"/>
      <c r="E175" s="35"/>
      <c r="F175" s="35"/>
      <c r="G175" s="108">
        <f>SUM(G176:G180)</f>
        <v>8076.960000000001</v>
      </c>
      <c r="H175" s="13"/>
      <c r="I175" s="13"/>
      <c r="J175"/>
      <c r="K175" s="24"/>
      <c r="L175"/>
      <c r="M175" s="24"/>
    </row>
    <row r="176" spans="2:13" s="43" customFormat="1" ht="12.75">
      <c r="B176" s="39" t="s">
        <v>222</v>
      </c>
      <c r="C176" s="40"/>
      <c r="D176" s="40"/>
      <c r="E176" s="40"/>
      <c r="F176" s="40"/>
      <c r="G176" s="41">
        <v>417.12</v>
      </c>
      <c r="H176" s="41"/>
      <c r="I176" s="41"/>
      <c r="J176"/>
      <c r="K176" s="24"/>
      <c r="L176"/>
      <c r="M176" s="24"/>
    </row>
    <row r="177" spans="2:13" s="43" customFormat="1" ht="12.75">
      <c r="B177" s="39" t="s">
        <v>223</v>
      </c>
      <c r="C177" s="40"/>
      <c r="D177" s="40"/>
      <c r="E177" s="40"/>
      <c r="F177" s="40"/>
      <c r="G177" s="41">
        <v>2009.76</v>
      </c>
      <c r="H177" s="41"/>
      <c r="I177" s="41"/>
      <c r="J177"/>
      <c r="K177" s="24"/>
      <c r="L177"/>
      <c r="M177" s="24"/>
    </row>
    <row r="178" spans="2:13" s="43" customFormat="1" ht="12.75">
      <c r="B178" s="39" t="s">
        <v>224</v>
      </c>
      <c r="C178" s="40"/>
      <c r="D178" s="40"/>
      <c r="E178" s="40"/>
      <c r="F178" s="40"/>
      <c r="G178" s="41">
        <v>2009.76</v>
      </c>
      <c r="H178" s="41"/>
      <c r="I178" s="41"/>
      <c r="J178"/>
      <c r="K178" s="24"/>
      <c r="L178"/>
      <c r="M178" s="24"/>
    </row>
    <row r="179" spans="2:13" s="43" customFormat="1" ht="12.75">
      <c r="B179" s="39" t="s">
        <v>78</v>
      </c>
      <c r="C179" s="40"/>
      <c r="D179" s="40"/>
      <c r="E179" s="40"/>
      <c r="F179" s="40"/>
      <c r="G179" s="41">
        <v>2426.88</v>
      </c>
      <c r="H179" s="41"/>
      <c r="I179" s="41"/>
      <c r="J179"/>
      <c r="K179" s="24"/>
      <c r="L179"/>
      <c r="M179" s="24"/>
    </row>
    <row r="180" spans="2:13" ht="13.5" thickBot="1">
      <c r="B180" s="39" t="s">
        <v>144</v>
      </c>
      <c r="C180" s="23"/>
      <c r="D180" s="23"/>
      <c r="E180" s="23"/>
      <c r="F180" s="23"/>
      <c r="G180" s="41">
        <v>1213.44</v>
      </c>
      <c r="H180" s="24"/>
      <c r="I180" s="24"/>
      <c r="K180" s="28"/>
      <c r="M180" s="28"/>
    </row>
    <row r="181" spans="2:13" s="51" customFormat="1" ht="16.5" thickBot="1">
      <c r="B181" s="48"/>
      <c r="C181" s="49" t="s">
        <v>83</v>
      </c>
      <c r="D181" s="49"/>
      <c r="E181" s="49"/>
      <c r="F181" s="49"/>
      <c r="G181" s="50">
        <f aca="true" t="shared" si="0" ref="G181:M181">G18+G104</f>
        <v>185845.41999999998</v>
      </c>
      <c r="H181" s="50">
        <f t="shared" si="0"/>
        <v>366859.52</v>
      </c>
      <c r="I181" s="74">
        <f t="shared" si="0"/>
        <v>55028.92799999999</v>
      </c>
      <c r="J181" s="50">
        <f t="shared" si="0"/>
        <v>291792.33</v>
      </c>
      <c r="K181" s="74">
        <f t="shared" si="0"/>
        <v>311830.592</v>
      </c>
      <c r="L181" s="74">
        <f t="shared" si="0"/>
        <v>236763.40200000003</v>
      </c>
      <c r="M181" s="74">
        <f t="shared" si="0"/>
        <v>50917.98200000004</v>
      </c>
    </row>
    <row r="183" ht="12.75">
      <c r="B183" t="s">
        <v>84</v>
      </c>
    </row>
    <row r="185" ht="12.75">
      <c r="B185" t="s">
        <v>85</v>
      </c>
    </row>
  </sheetData>
  <printOptions/>
  <pageMargins left="0.75" right="0.75" top="1" bottom="1" header="0.5" footer="0.5"/>
  <pageSetup horizontalDpi="600" verticalDpi="600" orientation="landscape" paperSize="9" scale="79" r:id="rId1"/>
  <rowBreaks count="3" manualBreakCount="3">
    <brk id="88" max="12" man="1"/>
    <brk id="129" max="255" man="1"/>
    <brk id="16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M86"/>
  <sheetViews>
    <sheetView workbookViewId="0" topLeftCell="A4">
      <selection activeCell="M19" sqref="M19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1.8515625" style="0" customWidth="1"/>
    <col min="6" max="6" width="3.7109375" style="0" hidden="1" customWidth="1"/>
    <col min="7" max="8" width="13.00390625" style="0" customWidth="1"/>
    <col min="9" max="9" width="16.00390625" style="0" customWidth="1"/>
    <col min="10" max="10" width="17.421875" style="0" customWidth="1"/>
    <col min="11" max="12" width="16.00390625" style="0" customWidth="1"/>
    <col min="13" max="13" width="10.140625" style="0" customWidth="1"/>
  </cols>
  <sheetData>
    <row r="1" s="1" customFormat="1" ht="14.25">
      <c r="E1" s="1" t="s">
        <v>35</v>
      </c>
    </row>
    <row r="2" s="1" customFormat="1" ht="14.25">
      <c r="E2" s="1" t="s">
        <v>36</v>
      </c>
    </row>
    <row r="3" s="1" customFormat="1" ht="14.25"/>
    <row r="4" s="1" customFormat="1" ht="14.25">
      <c r="E4" s="1" t="s">
        <v>37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12</v>
      </c>
      <c r="C7" s="2"/>
      <c r="D7" s="2"/>
      <c r="E7" s="2"/>
    </row>
    <row r="8" spans="2:5" s="1" customFormat="1" ht="15">
      <c r="B8" s="2" t="s">
        <v>145</v>
      </c>
      <c r="C8" s="2"/>
      <c r="E8" s="2"/>
    </row>
    <row r="9" ht="13.5" thickBot="1"/>
    <row r="10" spans="2:12" ht="12.75">
      <c r="B10" s="18" t="s">
        <v>39</v>
      </c>
      <c r="C10" s="19" t="s">
        <v>3</v>
      </c>
      <c r="D10" s="19"/>
      <c r="E10" s="19"/>
      <c r="F10" s="19"/>
      <c r="G10" s="20" t="s">
        <v>40</v>
      </c>
      <c r="H10" s="20" t="s">
        <v>41</v>
      </c>
      <c r="I10" s="20" t="s">
        <v>42</v>
      </c>
      <c r="J10" s="20" t="s">
        <v>146</v>
      </c>
      <c r="K10" s="75" t="s">
        <v>43</v>
      </c>
      <c r="L10" s="76" t="s">
        <v>43</v>
      </c>
    </row>
    <row r="11" spans="2:12" ht="12.75">
      <c r="B11" s="22"/>
      <c r="C11" s="23"/>
      <c r="D11" s="23"/>
      <c r="E11" s="23"/>
      <c r="F11" s="23"/>
      <c r="G11" s="24" t="s">
        <v>46</v>
      </c>
      <c r="H11" s="24" t="s">
        <v>47</v>
      </c>
      <c r="I11" s="24" t="s">
        <v>48</v>
      </c>
      <c r="J11" s="24" t="s">
        <v>147</v>
      </c>
      <c r="K11" s="77" t="s">
        <v>49</v>
      </c>
      <c r="L11" s="24" t="s">
        <v>49</v>
      </c>
    </row>
    <row r="12" spans="2:12" ht="12.75">
      <c r="B12" s="22"/>
      <c r="C12" s="23"/>
      <c r="D12" s="23"/>
      <c r="E12" s="23"/>
      <c r="F12" s="23"/>
      <c r="G12" s="24"/>
      <c r="H12" s="24" t="s">
        <v>46</v>
      </c>
      <c r="I12" s="24" t="s">
        <v>52</v>
      </c>
      <c r="J12" s="24"/>
      <c r="K12" s="77" t="s">
        <v>53</v>
      </c>
      <c r="L12" s="24" t="s">
        <v>148</v>
      </c>
    </row>
    <row r="13" spans="2:13" ht="15">
      <c r="B13" s="22"/>
      <c r="C13" s="23"/>
      <c r="D13" s="23"/>
      <c r="E13" s="23"/>
      <c r="F13" s="23"/>
      <c r="G13" s="24"/>
      <c r="H13" s="24"/>
      <c r="I13" s="24"/>
      <c r="J13" s="24"/>
      <c r="K13" s="77"/>
      <c r="L13" s="24"/>
      <c r="M13" s="2"/>
    </row>
    <row r="14" spans="2:12" ht="13.5" thickBot="1">
      <c r="B14" s="26"/>
      <c r="C14" s="27"/>
      <c r="D14" s="27"/>
      <c r="E14" s="27"/>
      <c r="F14" s="27"/>
      <c r="G14" s="28"/>
      <c r="H14" s="28"/>
      <c r="I14" s="28"/>
      <c r="J14" s="28"/>
      <c r="K14" s="78"/>
      <c r="L14" s="28"/>
    </row>
    <row r="15" spans="2:12" ht="13.5" thickBot="1">
      <c r="B15" s="26"/>
      <c r="C15" s="27"/>
      <c r="D15" s="27"/>
      <c r="E15" s="27"/>
      <c r="F15" s="27"/>
      <c r="G15" s="28"/>
      <c r="H15" s="28"/>
      <c r="I15" s="28"/>
      <c r="J15" s="28"/>
      <c r="K15" s="78"/>
      <c r="L15" s="28"/>
    </row>
    <row r="16" spans="2:12" ht="13.5" thickBot="1">
      <c r="B16" s="30">
        <v>1</v>
      </c>
      <c r="C16" s="31"/>
      <c r="D16" s="31"/>
      <c r="E16" s="31">
        <v>2</v>
      </c>
      <c r="F16" s="31"/>
      <c r="G16" s="32">
        <v>3</v>
      </c>
      <c r="H16" s="32">
        <v>4</v>
      </c>
      <c r="I16" s="32">
        <v>5</v>
      </c>
      <c r="J16" s="24"/>
      <c r="K16" s="77" t="s">
        <v>58</v>
      </c>
      <c r="L16" s="24" t="s">
        <v>58</v>
      </c>
    </row>
    <row r="17" spans="2:12" ht="15.75" thickBot="1">
      <c r="B17" s="22"/>
      <c r="C17" s="23"/>
      <c r="D17" s="23"/>
      <c r="E17" s="23"/>
      <c r="F17" s="23"/>
      <c r="G17" s="24"/>
      <c r="H17" s="24"/>
      <c r="I17" s="24" t="s">
        <v>57</v>
      </c>
      <c r="J17" s="37"/>
      <c r="K17" s="79"/>
      <c r="L17" s="44"/>
    </row>
    <row r="18" spans="2:12" s="2" customFormat="1" ht="15.75" thickBot="1">
      <c r="B18" s="34">
        <v>1</v>
      </c>
      <c r="C18" s="35" t="s">
        <v>60</v>
      </c>
      <c r="D18" s="35"/>
      <c r="E18" s="35"/>
      <c r="F18" s="35"/>
      <c r="G18" s="36">
        <f>SUM(G19:G25)</f>
        <v>12296.98</v>
      </c>
      <c r="H18" s="34">
        <v>67786.82</v>
      </c>
      <c r="I18" s="37">
        <f>H18*15%</f>
        <v>10168.023000000001</v>
      </c>
      <c r="J18" s="37">
        <v>65719.78</v>
      </c>
      <c r="K18" s="79">
        <f>H18-I18</f>
        <v>57618.797000000006</v>
      </c>
      <c r="L18" s="44">
        <f>J18-I18</f>
        <v>55551.757</v>
      </c>
    </row>
    <row r="19" spans="2:12" s="43" customFormat="1" ht="15">
      <c r="B19" s="39"/>
      <c r="C19" s="40" t="s">
        <v>112</v>
      </c>
      <c r="D19" s="40"/>
      <c r="E19" s="40"/>
      <c r="F19" s="40"/>
      <c r="G19" s="41"/>
      <c r="H19" s="41"/>
      <c r="I19" s="41"/>
      <c r="J19" s="80"/>
      <c r="K19" s="80"/>
      <c r="L19" s="66"/>
    </row>
    <row r="20" spans="2:12" ht="15.75">
      <c r="B20" s="22">
        <v>1</v>
      </c>
      <c r="C20" s="23" t="s">
        <v>143</v>
      </c>
      <c r="D20" s="23"/>
      <c r="E20" s="23"/>
      <c r="F20" s="23"/>
      <c r="G20" s="24">
        <v>114.67</v>
      </c>
      <c r="H20" s="24"/>
      <c r="I20" s="24"/>
      <c r="J20" s="81"/>
      <c r="K20" s="82"/>
      <c r="L20" s="81"/>
    </row>
    <row r="21" spans="2:12" s="43" customFormat="1" ht="15.75">
      <c r="B21" s="39"/>
      <c r="C21" s="40" t="s">
        <v>126</v>
      </c>
      <c r="D21" s="40"/>
      <c r="E21" s="40"/>
      <c r="F21" s="40"/>
      <c r="G21" s="41"/>
      <c r="H21" s="40"/>
      <c r="I21" s="41"/>
      <c r="J21" s="81"/>
      <c r="K21" s="82"/>
      <c r="L21" s="81"/>
    </row>
    <row r="22" spans="2:12" ht="12.75">
      <c r="B22" s="22">
        <v>1</v>
      </c>
      <c r="C22" s="23" t="s">
        <v>127</v>
      </c>
      <c r="D22" s="23"/>
      <c r="E22" s="23"/>
      <c r="F22" s="23"/>
      <c r="G22" s="24">
        <v>12182.31</v>
      </c>
      <c r="H22" s="23"/>
      <c r="I22" s="24"/>
      <c r="J22" s="24"/>
      <c r="K22" s="23"/>
      <c r="L22" s="24"/>
    </row>
    <row r="23" spans="2:12" ht="12.75">
      <c r="B23" s="22"/>
      <c r="C23" s="23" t="s">
        <v>128</v>
      </c>
      <c r="D23" s="23"/>
      <c r="E23" s="23"/>
      <c r="F23" s="23"/>
      <c r="G23" s="24"/>
      <c r="H23" s="23"/>
      <c r="I23" s="24"/>
      <c r="J23" s="83"/>
      <c r="K23" s="23"/>
      <c r="L23" s="24"/>
    </row>
    <row r="24" spans="2:12" ht="12.75">
      <c r="B24" s="22"/>
      <c r="C24" s="23" t="s">
        <v>129</v>
      </c>
      <c r="D24" s="23"/>
      <c r="E24" s="23"/>
      <c r="F24" s="23"/>
      <c r="G24" s="24"/>
      <c r="H24" s="23"/>
      <c r="I24" s="24"/>
      <c r="J24" s="24"/>
      <c r="L24" s="24"/>
    </row>
    <row r="25" spans="2:12" ht="13.5" thickBot="1">
      <c r="B25" s="22"/>
      <c r="C25" s="23"/>
      <c r="D25" s="23"/>
      <c r="E25" s="23"/>
      <c r="F25" s="23"/>
      <c r="G25" s="24"/>
      <c r="H25" s="24"/>
      <c r="I25" s="24"/>
      <c r="J25" s="83"/>
      <c r="L25" s="24"/>
    </row>
    <row r="26" spans="2:12" s="2" customFormat="1" ht="15.75" thickBot="1">
      <c r="B26" s="34">
        <v>2</v>
      </c>
      <c r="C26" s="35" t="s">
        <v>61</v>
      </c>
      <c r="D26" s="35"/>
      <c r="E26" s="35"/>
      <c r="F26" s="35"/>
      <c r="G26" s="36">
        <f>G57+G59+G70</f>
        <v>27707.33</v>
      </c>
      <c r="H26" s="35">
        <v>15986.74</v>
      </c>
      <c r="I26" s="44">
        <f>H26*15%</f>
        <v>2398.011</v>
      </c>
      <c r="J26" s="37">
        <v>15545.79</v>
      </c>
      <c r="K26" s="79">
        <f>H26-I26</f>
        <v>13588.729</v>
      </c>
      <c r="L26" s="44">
        <f>J26-I26</f>
        <v>13147.779</v>
      </c>
    </row>
    <row r="27" spans="2:12" s="43" customFormat="1" ht="12.75">
      <c r="B27" s="39"/>
      <c r="C27" s="40" t="s">
        <v>93</v>
      </c>
      <c r="D27" s="40"/>
      <c r="E27" s="40"/>
      <c r="F27" s="40"/>
      <c r="G27" s="41"/>
      <c r="H27" s="41"/>
      <c r="I27" s="41"/>
      <c r="J27" s="24"/>
      <c r="K27"/>
      <c r="L27" s="24"/>
    </row>
    <row r="28" spans="2:12" s="56" customFormat="1" ht="15">
      <c r="B28" s="52">
        <v>1</v>
      </c>
      <c r="C28" s="53" t="s">
        <v>94</v>
      </c>
      <c r="D28" s="53"/>
      <c r="E28" s="53"/>
      <c r="F28" s="53"/>
      <c r="G28" s="54">
        <v>1257.41</v>
      </c>
      <c r="H28" s="54"/>
      <c r="I28" s="87"/>
      <c r="J28" s="80"/>
      <c r="K28" s="80"/>
      <c r="L28" s="80"/>
    </row>
    <row r="29" spans="2:12" ht="12.75">
      <c r="B29" s="22">
        <v>2</v>
      </c>
      <c r="C29" s="23" t="s">
        <v>95</v>
      </c>
      <c r="D29" s="23"/>
      <c r="E29" s="23"/>
      <c r="F29" s="23"/>
      <c r="G29" s="24">
        <v>2225.91</v>
      </c>
      <c r="H29" s="24"/>
      <c r="I29" s="24"/>
      <c r="J29" s="23"/>
      <c r="K29" s="77"/>
      <c r="L29" s="24"/>
    </row>
    <row r="30" spans="2:12" ht="12.75">
      <c r="B30" s="22"/>
      <c r="C30" s="23" t="s">
        <v>96</v>
      </c>
      <c r="D30" s="23"/>
      <c r="E30" s="23"/>
      <c r="F30" s="23"/>
      <c r="G30" s="24"/>
      <c r="H30" s="24"/>
      <c r="I30" s="24"/>
      <c r="J30" s="23"/>
      <c r="K30" s="77"/>
      <c r="L30" s="24"/>
    </row>
    <row r="31" spans="2:12" s="56" customFormat="1" ht="12.75">
      <c r="B31" s="52">
        <v>3</v>
      </c>
      <c r="C31" s="53" t="s">
        <v>97</v>
      </c>
      <c r="D31" s="53"/>
      <c r="E31" s="53"/>
      <c r="F31" s="53"/>
      <c r="G31" s="54">
        <v>561.01</v>
      </c>
      <c r="H31" s="54"/>
      <c r="I31" s="54"/>
      <c r="J31" s="23"/>
      <c r="K31" s="77"/>
      <c r="L31" s="24"/>
    </row>
    <row r="32" spans="2:12" ht="12.75">
      <c r="B32" s="22">
        <v>4</v>
      </c>
      <c r="C32" s="23" t="s">
        <v>98</v>
      </c>
      <c r="D32" s="23"/>
      <c r="E32" s="23"/>
      <c r="F32" s="23"/>
      <c r="G32" s="24">
        <v>1684.84</v>
      </c>
      <c r="H32" s="24"/>
      <c r="I32" s="24"/>
      <c r="J32" s="23"/>
      <c r="K32" s="77"/>
      <c r="L32" s="24"/>
    </row>
    <row r="33" spans="2:12" s="43" customFormat="1" ht="12.75">
      <c r="B33" s="39"/>
      <c r="C33" s="40" t="s">
        <v>112</v>
      </c>
      <c r="D33" s="40"/>
      <c r="E33" s="40"/>
      <c r="F33" s="40"/>
      <c r="G33" s="41"/>
      <c r="H33" s="41"/>
      <c r="I33" s="41"/>
      <c r="J33" s="23"/>
      <c r="K33" s="77"/>
      <c r="L33" s="24"/>
    </row>
    <row r="34" spans="2:12" ht="12.75">
      <c r="B34" s="22">
        <v>1</v>
      </c>
      <c r="C34" s="23" t="s">
        <v>113</v>
      </c>
      <c r="D34" s="23"/>
      <c r="E34" s="23"/>
      <c r="F34" s="23"/>
      <c r="G34" s="24">
        <v>3084.6</v>
      </c>
      <c r="H34" s="24"/>
      <c r="I34" s="24"/>
      <c r="J34" s="23"/>
      <c r="K34" s="77"/>
      <c r="L34" s="24"/>
    </row>
    <row r="35" spans="2:12" ht="12.75">
      <c r="B35" s="22"/>
      <c r="C35" s="23" t="s">
        <v>114</v>
      </c>
      <c r="D35" s="23"/>
      <c r="E35" s="23"/>
      <c r="F35" s="23"/>
      <c r="G35" s="24"/>
      <c r="H35" s="24"/>
      <c r="I35" s="24"/>
      <c r="J35" s="23"/>
      <c r="K35" s="77"/>
      <c r="L35" s="24"/>
    </row>
    <row r="36" spans="2:12" ht="12.75">
      <c r="B36" s="22">
        <v>2</v>
      </c>
      <c r="C36" s="59" t="s">
        <v>142</v>
      </c>
      <c r="D36" s="23"/>
      <c r="E36" s="23"/>
      <c r="F36" s="23"/>
      <c r="G36" s="24">
        <v>1240.24</v>
      </c>
      <c r="H36" s="23"/>
      <c r="I36" s="24"/>
      <c r="J36" s="23"/>
      <c r="K36" s="77"/>
      <c r="L36" s="24"/>
    </row>
    <row r="37" spans="2:12" s="43" customFormat="1" ht="12" customHeight="1">
      <c r="B37" s="39"/>
      <c r="C37" s="40" t="s">
        <v>115</v>
      </c>
      <c r="D37" s="40"/>
      <c r="E37" s="40"/>
      <c r="F37" s="40"/>
      <c r="G37" s="41"/>
      <c r="H37" s="40"/>
      <c r="I37" s="41"/>
      <c r="J37" s="23"/>
      <c r="K37" s="77"/>
      <c r="L37" s="24"/>
    </row>
    <row r="38" spans="2:12" ht="12.75">
      <c r="B38" s="22">
        <v>1</v>
      </c>
      <c r="C38" s="23" t="s">
        <v>116</v>
      </c>
      <c r="D38" s="23"/>
      <c r="E38" s="23"/>
      <c r="F38" s="23"/>
      <c r="G38" s="24">
        <v>1249.46</v>
      </c>
      <c r="H38" s="23"/>
      <c r="I38" s="24"/>
      <c r="J38" s="23"/>
      <c r="K38" s="77"/>
      <c r="L38" s="24"/>
    </row>
    <row r="39" spans="2:12" ht="12.75">
      <c r="B39" s="22">
        <v>2</v>
      </c>
      <c r="C39" s="23" t="s">
        <v>117</v>
      </c>
      <c r="D39" s="23"/>
      <c r="E39" s="23"/>
      <c r="F39" s="23"/>
      <c r="G39" s="24">
        <v>521.97</v>
      </c>
      <c r="H39" s="23"/>
      <c r="I39" s="24"/>
      <c r="J39" s="23"/>
      <c r="K39" s="77"/>
      <c r="L39" s="24"/>
    </row>
    <row r="40" spans="2:12" s="43" customFormat="1" ht="12.75">
      <c r="B40" s="39"/>
      <c r="C40" s="40" t="s">
        <v>118</v>
      </c>
      <c r="D40" s="40"/>
      <c r="E40" s="40"/>
      <c r="F40" s="40"/>
      <c r="G40" s="41"/>
      <c r="H40" s="40"/>
      <c r="I40" s="41"/>
      <c r="J40" s="23"/>
      <c r="K40" s="77"/>
      <c r="L40" s="24"/>
    </row>
    <row r="41" spans="2:12" ht="12.75">
      <c r="B41" s="22">
        <v>1</v>
      </c>
      <c r="C41" s="23" t="s">
        <v>119</v>
      </c>
      <c r="D41" s="23"/>
      <c r="E41" s="23"/>
      <c r="F41" s="23"/>
      <c r="G41" s="24">
        <v>412.14</v>
      </c>
      <c r="H41" s="23"/>
      <c r="I41" s="24"/>
      <c r="J41" s="23"/>
      <c r="K41" s="77"/>
      <c r="L41" s="24"/>
    </row>
    <row r="42" spans="2:12" ht="12.75">
      <c r="B42" s="22">
        <v>2</v>
      </c>
      <c r="C42" s="23" t="s">
        <v>120</v>
      </c>
      <c r="D42" s="23"/>
      <c r="E42" s="23"/>
      <c r="F42" s="23"/>
      <c r="G42" s="24">
        <v>4000.99</v>
      </c>
      <c r="H42" s="23"/>
      <c r="I42" s="24"/>
      <c r="J42" s="23"/>
      <c r="K42" s="77"/>
      <c r="L42" s="24"/>
    </row>
    <row r="43" spans="2:12" ht="12.75">
      <c r="B43" s="22"/>
      <c r="C43" s="23" t="s">
        <v>121</v>
      </c>
      <c r="D43" s="23"/>
      <c r="E43" s="23"/>
      <c r="F43" s="23"/>
      <c r="G43" s="24"/>
      <c r="H43" s="23"/>
      <c r="I43" s="24"/>
      <c r="J43" s="23"/>
      <c r="K43" s="77"/>
      <c r="L43" s="24"/>
    </row>
    <row r="44" spans="2:12" ht="12.75">
      <c r="B44" s="22">
        <v>3</v>
      </c>
      <c r="C44" s="23" t="s">
        <v>122</v>
      </c>
      <c r="D44" s="23"/>
      <c r="E44" s="23"/>
      <c r="F44" s="23"/>
      <c r="G44" s="24">
        <v>3296.98</v>
      </c>
      <c r="H44" s="23"/>
      <c r="I44" s="24"/>
      <c r="J44" s="23"/>
      <c r="K44" s="77"/>
      <c r="L44" s="24"/>
    </row>
    <row r="45" spans="2:12" ht="12.75">
      <c r="B45" s="22"/>
      <c r="C45" s="23" t="s">
        <v>123</v>
      </c>
      <c r="D45" s="23"/>
      <c r="E45" s="23"/>
      <c r="F45" s="23"/>
      <c r="G45" s="24"/>
      <c r="H45" s="23"/>
      <c r="I45" s="24"/>
      <c r="J45" s="23"/>
      <c r="K45" s="77"/>
      <c r="L45" s="24"/>
    </row>
    <row r="46" spans="2:12" ht="12.75">
      <c r="B46" s="22">
        <v>4</v>
      </c>
      <c r="C46" s="23" t="s">
        <v>124</v>
      </c>
      <c r="D46" s="23"/>
      <c r="E46" s="23"/>
      <c r="F46" s="23"/>
      <c r="G46" s="24">
        <v>946.99</v>
      </c>
      <c r="H46" s="23"/>
      <c r="I46" s="24"/>
      <c r="J46" s="23"/>
      <c r="K46" s="77"/>
      <c r="L46" s="24"/>
    </row>
    <row r="47" spans="2:12" ht="12.75">
      <c r="B47" s="22"/>
      <c r="C47" s="23" t="s">
        <v>125</v>
      </c>
      <c r="D47" s="23"/>
      <c r="E47" s="23"/>
      <c r="F47" s="23"/>
      <c r="G47" s="24"/>
      <c r="H47" s="23"/>
      <c r="I47" s="24"/>
      <c r="J47" s="23"/>
      <c r="K47" s="77"/>
      <c r="L47" s="24"/>
    </row>
    <row r="48" spans="2:12" s="43" customFormat="1" ht="12.75">
      <c r="B48" s="39"/>
      <c r="C48" s="40" t="s">
        <v>126</v>
      </c>
      <c r="D48" s="40"/>
      <c r="E48" s="40"/>
      <c r="F48" s="40"/>
      <c r="G48" s="41"/>
      <c r="H48" s="40"/>
      <c r="I48" s="41"/>
      <c r="J48" s="23"/>
      <c r="K48" s="77"/>
      <c r="L48" s="24"/>
    </row>
    <row r="49" spans="2:12" ht="12.75">
      <c r="B49" s="22">
        <v>1</v>
      </c>
      <c r="C49" s="23" t="s">
        <v>130</v>
      </c>
      <c r="D49" s="23"/>
      <c r="E49" s="23"/>
      <c r="F49" s="23"/>
      <c r="G49" s="24">
        <v>498.58</v>
      </c>
      <c r="H49" s="23"/>
      <c r="I49" s="24"/>
      <c r="J49" s="23"/>
      <c r="K49" s="77"/>
      <c r="L49" s="24"/>
    </row>
    <row r="50" spans="2:12" s="43" customFormat="1" ht="12.75">
      <c r="B50" s="39"/>
      <c r="C50" s="40" t="s">
        <v>131</v>
      </c>
      <c r="D50" s="40"/>
      <c r="E50" s="40"/>
      <c r="F50" s="40"/>
      <c r="G50" s="41"/>
      <c r="H50" s="40"/>
      <c r="I50" s="41"/>
      <c r="J50" s="23"/>
      <c r="K50" s="77"/>
      <c r="L50" s="24"/>
    </row>
    <row r="51" spans="2:12" ht="12.75">
      <c r="B51" s="22">
        <v>1</v>
      </c>
      <c r="C51" s="23" t="s">
        <v>132</v>
      </c>
      <c r="D51" s="23"/>
      <c r="E51" s="23"/>
      <c r="F51" s="23"/>
      <c r="G51" s="24">
        <v>1684.61</v>
      </c>
      <c r="H51" s="23"/>
      <c r="I51" s="24"/>
      <c r="J51" s="23"/>
      <c r="K51" s="77"/>
      <c r="L51" s="24"/>
    </row>
    <row r="52" spans="2:12" s="43" customFormat="1" ht="12.75">
      <c r="B52" s="39"/>
      <c r="C52" s="60" t="s">
        <v>133</v>
      </c>
      <c r="D52" s="40"/>
      <c r="E52" s="40"/>
      <c r="F52" s="40"/>
      <c r="G52" s="41"/>
      <c r="H52" s="40"/>
      <c r="I52" s="41"/>
      <c r="J52" s="23"/>
      <c r="K52" s="77"/>
      <c r="L52" s="24"/>
    </row>
    <row r="53" spans="2:12" ht="12.75">
      <c r="B53" s="22">
        <v>1</v>
      </c>
      <c r="C53" s="59" t="s">
        <v>134</v>
      </c>
      <c r="D53" s="23"/>
      <c r="E53" s="23"/>
      <c r="F53" s="23"/>
      <c r="G53" s="24">
        <v>2023.64</v>
      </c>
      <c r="H53" s="23"/>
      <c r="I53" s="24"/>
      <c r="J53" s="23"/>
      <c r="K53" s="77"/>
      <c r="L53" s="24"/>
    </row>
    <row r="54" spans="2:12" ht="12.75">
      <c r="B54" s="22"/>
      <c r="C54" s="60" t="s">
        <v>135</v>
      </c>
      <c r="D54" s="23"/>
      <c r="E54" s="23"/>
      <c r="F54" s="23"/>
      <c r="G54" s="24"/>
      <c r="H54" s="23"/>
      <c r="I54" s="24"/>
      <c r="J54" s="23"/>
      <c r="K54" s="77"/>
      <c r="L54" s="24"/>
    </row>
    <row r="55" spans="2:12" s="56" customFormat="1" ht="12.75">
      <c r="B55" s="52">
        <v>1</v>
      </c>
      <c r="C55" s="61" t="s">
        <v>136</v>
      </c>
      <c r="D55" s="53"/>
      <c r="E55" s="53"/>
      <c r="F55" s="53"/>
      <c r="G55" s="54">
        <v>1429.76</v>
      </c>
      <c r="H55" s="53"/>
      <c r="I55" s="54"/>
      <c r="J55" s="23"/>
      <c r="K55" s="77"/>
      <c r="L55" s="24"/>
    </row>
    <row r="56" spans="2:12" ht="13.5" thickBot="1">
      <c r="B56" s="22"/>
      <c r="C56" s="23"/>
      <c r="D56" s="23"/>
      <c r="E56" s="23"/>
      <c r="F56" s="23"/>
      <c r="G56" s="24"/>
      <c r="H56" s="23"/>
      <c r="I56" s="24"/>
      <c r="J56" s="23"/>
      <c r="K56" s="77"/>
      <c r="L56" s="24"/>
    </row>
    <row r="57" spans="2:12" s="43" customFormat="1" ht="15.75" thickBot="1">
      <c r="B57" s="39"/>
      <c r="C57" s="40" t="s">
        <v>83</v>
      </c>
      <c r="D57" s="40"/>
      <c r="E57" s="40"/>
      <c r="F57" s="40"/>
      <c r="G57" s="73">
        <f>SUM(G27:G56)</f>
        <v>26119.13</v>
      </c>
      <c r="H57" s="40"/>
      <c r="I57" s="41"/>
      <c r="J57" s="23"/>
      <c r="K57" s="77"/>
      <c r="L57" s="24"/>
    </row>
    <row r="58" spans="2:12" ht="13.5" thickBot="1">
      <c r="B58" s="22"/>
      <c r="C58" s="23"/>
      <c r="D58" s="23"/>
      <c r="E58" s="23"/>
      <c r="F58" s="23"/>
      <c r="G58" s="28"/>
      <c r="H58" s="23"/>
      <c r="I58" s="24"/>
      <c r="J58" s="23"/>
      <c r="K58" s="77"/>
      <c r="L58" s="24"/>
    </row>
    <row r="59" spans="2:12" s="2" customFormat="1" ht="15.75" thickBot="1">
      <c r="B59" s="34">
        <v>3</v>
      </c>
      <c r="C59" s="35" t="s">
        <v>62</v>
      </c>
      <c r="D59" s="35"/>
      <c r="E59" s="35"/>
      <c r="F59" s="35"/>
      <c r="G59" s="73">
        <f>SUM(G60:G68)</f>
        <v>349.79999999999995</v>
      </c>
      <c r="H59" s="35"/>
      <c r="I59" s="46"/>
      <c r="J59" s="23"/>
      <c r="K59" s="77"/>
      <c r="L59" s="24"/>
    </row>
    <row r="60" spans="2:12" s="43" customFormat="1" ht="12.75">
      <c r="B60" s="39" t="s">
        <v>63</v>
      </c>
      <c r="C60" s="40" t="s">
        <v>66</v>
      </c>
      <c r="D60" s="40"/>
      <c r="F60" s="40"/>
      <c r="G60" s="41">
        <v>0</v>
      </c>
      <c r="H60" s="41"/>
      <c r="I60" s="41"/>
      <c r="J60" s="23"/>
      <c r="K60" s="77"/>
      <c r="L60" s="24"/>
    </row>
    <row r="61" spans="2:12" s="43" customFormat="1" ht="12.75">
      <c r="B61" s="39"/>
      <c r="C61" s="40" t="s">
        <v>67</v>
      </c>
      <c r="D61" s="40"/>
      <c r="F61" s="40"/>
      <c r="G61" s="41">
        <v>48.6</v>
      </c>
      <c r="H61" s="41"/>
      <c r="I61" s="41"/>
      <c r="J61" s="23"/>
      <c r="K61" s="77"/>
      <c r="L61" s="24"/>
    </row>
    <row r="62" spans="2:12" s="43" customFormat="1" ht="12.75">
      <c r="B62" s="39"/>
      <c r="C62" s="40" t="s">
        <v>68</v>
      </c>
      <c r="D62" s="40"/>
      <c r="F62" s="40"/>
      <c r="G62" s="41">
        <v>48.6</v>
      </c>
      <c r="H62" s="41"/>
      <c r="I62" s="41"/>
      <c r="J62" s="23"/>
      <c r="K62" s="77"/>
      <c r="L62" s="24"/>
    </row>
    <row r="63" spans="2:12" s="43" customFormat="1" ht="12.75">
      <c r="B63" s="39"/>
      <c r="C63" s="40" t="s">
        <v>69</v>
      </c>
      <c r="D63" s="40"/>
      <c r="F63" s="40"/>
      <c r="G63" s="41">
        <v>48.6</v>
      </c>
      <c r="H63" s="41"/>
      <c r="I63" s="41"/>
      <c r="J63" s="23"/>
      <c r="K63" s="77"/>
      <c r="L63" s="24"/>
    </row>
    <row r="64" spans="2:12" s="43" customFormat="1" ht="12.75">
      <c r="B64" s="39"/>
      <c r="C64" s="40" t="s">
        <v>70</v>
      </c>
      <c r="D64" s="40"/>
      <c r="F64" s="40"/>
      <c r="G64" s="41">
        <v>0</v>
      </c>
      <c r="H64" s="41"/>
      <c r="I64" s="41"/>
      <c r="J64" s="23"/>
      <c r="K64" s="77"/>
      <c r="L64" s="24"/>
    </row>
    <row r="65" spans="2:12" s="43" customFormat="1" ht="12.75">
      <c r="B65" s="39"/>
      <c r="C65" s="40" t="s">
        <v>71</v>
      </c>
      <c r="D65" s="40"/>
      <c r="F65" s="40"/>
      <c r="G65" s="41">
        <v>48.6</v>
      </c>
      <c r="H65" s="41"/>
      <c r="I65" s="41"/>
      <c r="J65" s="23"/>
      <c r="K65" s="77"/>
      <c r="L65" s="24"/>
    </row>
    <row r="66" spans="2:12" s="43" customFormat="1" ht="12.75">
      <c r="B66" s="39"/>
      <c r="C66" s="40" t="s">
        <v>72</v>
      </c>
      <c r="D66" s="40"/>
      <c r="F66" s="40"/>
      <c r="G66" s="41">
        <v>48.6</v>
      </c>
      <c r="H66" s="41"/>
      <c r="I66" s="41"/>
      <c r="J66" s="23"/>
      <c r="K66" s="77"/>
      <c r="L66" s="24"/>
    </row>
    <row r="67" spans="2:12" s="43" customFormat="1" ht="12.75">
      <c r="B67" s="39" t="s">
        <v>73</v>
      </c>
      <c r="C67" s="40" t="s">
        <v>74</v>
      </c>
      <c r="D67" s="40"/>
      <c r="F67" s="40"/>
      <c r="G67" s="41">
        <v>53.4</v>
      </c>
      <c r="H67" s="41"/>
      <c r="I67" s="41"/>
      <c r="J67" s="23"/>
      <c r="K67" s="77"/>
      <c r="L67" s="24"/>
    </row>
    <row r="68" spans="2:12" s="43" customFormat="1" ht="12.75">
      <c r="B68" s="39"/>
      <c r="C68" s="40" t="s">
        <v>75</v>
      </c>
      <c r="D68" s="40"/>
      <c r="F68" s="40"/>
      <c r="G68" s="41">
        <v>53.4</v>
      </c>
      <c r="H68" s="41"/>
      <c r="I68" s="41"/>
      <c r="J68" s="23"/>
      <c r="K68" s="77"/>
      <c r="L68" s="24"/>
    </row>
    <row r="69" spans="2:12" s="43" customFormat="1" ht="13.5" thickBot="1">
      <c r="B69" s="39"/>
      <c r="C69" s="40"/>
      <c r="D69" s="40"/>
      <c r="E69" s="40"/>
      <c r="F69" s="40"/>
      <c r="G69" s="41"/>
      <c r="H69" s="41"/>
      <c r="I69" s="41"/>
      <c r="J69" s="23"/>
      <c r="K69" s="77"/>
      <c r="L69" s="24"/>
    </row>
    <row r="70" spans="2:12" s="2" customFormat="1" ht="15.75" thickBot="1">
      <c r="B70" s="34">
        <v>4</v>
      </c>
      <c r="C70" s="35" t="s">
        <v>77</v>
      </c>
      <c r="D70" s="35"/>
      <c r="E70" s="35"/>
      <c r="F70" s="35"/>
      <c r="G70" s="73">
        <f>SUM(G71:G73)</f>
        <v>1238.4</v>
      </c>
      <c r="H70" s="35"/>
      <c r="I70" s="46"/>
      <c r="J70" s="23"/>
      <c r="K70" s="77"/>
      <c r="L70" s="24"/>
    </row>
    <row r="71" spans="2:12" s="43" customFormat="1" ht="12.75">
      <c r="B71" s="39" t="s">
        <v>78</v>
      </c>
      <c r="C71" s="40" t="s">
        <v>81</v>
      </c>
      <c r="D71" s="40"/>
      <c r="E71" s="40"/>
      <c r="F71" s="40"/>
      <c r="G71" s="41">
        <v>412.8</v>
      </c>
      <c r="H71" s="41"/>
      <c r="I71" s="41"/>
      <c r="J71" s="23"/>
      <c r="K71" s="77"/>
      <c r="L71" s="24"/>
    </row>
    <row r="72" spans="2:12" s="43" customFormat="1" ht="12.75">
      <c r="B72" s="39"/>
      <c r="C72" s="40" t="s">
        <v>82</v>
      </c>
      <c r="D72" s="40"/>
      <c r="E72" s="40"/>
      <c r="F72" s="40"/>
      <c r="G72" s="41">
        <v>412.8</v>
      </c>
      <c r="H72" s="41"/>
      <c r="I72" s="41"/>
      <c r="J72" s="23"/>
      <c r="K72" s="77"/>
      <c r="L72" s="24"/>
    </row>
    <row r="73" spans="2:12" s="43" customFormat="1" ht="12.75">
      <c r="B73" s="39" t="s">
        <v>144</v>
      </c>
      <c r="C73" s="40" t="s">
        <v>79</v>
      </c>
      <c r="D73" s="40"/>
      <c r="E73" s="40"/>
      <c r="F73" s="40"/>
      <c r="G73" s="41">
        <v>412.8</v>
      </c>
      <c r="H73" s="41"/>
      <c r="I73" s="41"/>
      <c r="J73" s="23"/>
      <c r="K73" s="77"/>
      <c r="L73" s="24"/>
    </row>
    <row r="74" spans="2:12" ht="13.5" thickBot="1">
      <c r="B74" s="22"/>
      <c r="C74" s="23"/>
      <c r="D74" s="23"/>
      <c r="E74" s="23"/>
      <c r="F74" s="23"/>
      <c r="G74" s="24"/>
      <c r="H74" s="24"/>
      <c r="I74" s="24"/>
      <c r="J74" s="23"/>
      <c r="K74" s="77"/>
      <c r="L74" s="24"/>
    </row>
    <row r="75" spans="2:12" s="51" customFormat="1" ht="16.5" thickBot="1">
      <c r="B75" s="48"/>
      <c r="C75" s="49" t="s">
        <v>83</v>
      </c>
      <c r="D75" s="49"/>
      <c r="E75" s="49"/>
      <c r="F75" s="49"/>
      <c r="G75" s="50">
        <f>G18+G26</f>
        <v>40004.31</v>
      </c>
      <c r="H75" s="50"/>
      <c r="I75" s="85"/>
      <c r="J75" s="84"/>
      <c r="K75" s="74">
        <f>K18+K26</f>
        <v>71207.52600000001</v>
      </c>
      <c r="L75" s="74">
        <f>L18+L26</f>
        <v>68699.536</v>
      </c>
    </row>
    <row r="76" spans="10:12" ht="12.75">
      <c r="J76" s="23"/>
      <c r="K76" s="23"/>
      <c r="L76" s="23"/>
    </row>
    <row r="77" spans="2:12" ht="12.75">
      <c r="B77" t="s">
        <v>84</v>
      </c>
      <c r="J77" s="23"/>
      <c r="K77" s="23"/>
      <c r="L77" s="23"/>
    </row>
    <row r="78" spans="10:12" ht="15.75">
      <c r="J78" s="86"/>
      <c r="K78" s="82"/>
      <c r="L78" s="82"/>
    </row>
    <row r="79" spans="2:12" ht="12.75">
      <c r="B79" t="s">
        <v>85</v>
      </c>
      <c r="J79" s="23"/>
      <c r="K79" s="23"/>
      <c r="L79" s="23"/>
    </row>
    <row r="80" spans="10:12" ht="12.75">
      <c r="J80" s="23"/>
      <c r="K80" s="23"/>
      <c r="L80" s="23"/>
    </row>
    <row r="81" spans="10:12" ht="12.75">
      <c r="J81" s="23"/>
      <c r="K81" s="23"/>
      <c r="L81" s="23"/>
    </row>
    <row r="82" spans="10:12" ht="12.75">
      <c r="J82" s="23"/>
      <c r="K82" s="23"/>
      <c r="L82" s="23"/>
    </row>
    <row r="83" spans="10:12" ht="12.75">
      <c r="J83" s="23"/>
      <c r="K83" s="23"/>
      <c r="L83" s="23"/>
    </row>
    <row r="84" spans="10:12" ht="12.75">
      <c r="J84" s="23"/>
      <c r="K84" s="23"/>
      <c r="L84" s="23"/>
    </row>
    <row r="85" ht="12.75">
      <c r="J85" s="23"/>
    </row>
    <row r="86" ht="12.75">
      <c r="J86" s="23"/>
    </row>
  </sheetData>
  <printOptions/>
  <pageMargins left="0.75" right="0.75" top="1" bottom="1" header="0.5" footer="0.5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63"/>
  <sheetViews>
    <sheetView workbookViewId="0" topLeftCell="A1">
      <selection activeCell="E66" sqref="E66"/>
    </sheetView>
  </sheetViews>
  <sheetFormatPr defaultColWidth="9.140625" defaultRowHeight="12.75"/>
  <cols>
    <col min="1" max="1" width="7.57421875" style="1" customWidth="1"/>
    <col min="2" max="2" width="3.28125" style="1" customWidth="1"/>
    <col min="3" max="4" width="9.140625" style="1" customWidth="1"/>
    <col min="5" max="5" width="40.28125" style="1" customWidth="1"/>
    <col min="6" max="6" width="12.140625" style="1" customWidth="1"/>
    <col min="7" max="7" width="2.57421875" style="1" customWidth="1"/>
    <col min="8" max="16384" width="9.140625" style="1" customWidth="1"/>
  </cols>
  <sheetData>
    <row r="1" ht="14.25">
      <c r="E1" s="1" t="s">
        <v>35</v>
      </c>
    </row>
    <row r="2" ht="14.25">
      <c r="E2" s="1" t="s">
        <v>36</v>
      </c>
    </row>
    <row r="4" ht="14.25">
      <c r="E4" s="1" t="s">
        <v>37</v>
      </c>
    </row>
    <row r="6" spans="2:5" ht="15">
      <c r="B6" s="2" t="s">
        <v>0</v>
      </c>
      <c r="C6" s="2"/>
      <c r="D6" s="2"/>
      <c r="E6" s="2"/>
    </row>
    <row r="7" spans="2:5" ht="15">
      <c r="B7" s="2" t="s">
        <v>12</v>
      </c>
      <c r="C7" s="2"/>
      <c r="D7" s="2"/>
      <c r="E7" s="2"/>
    </row>
    <row r="8" spans="2:5" ht="15">
      <c r="B8" s="2" t="s">
        <v>1</v>
      </c>
      <c r="C8" s="2"/>
      <c r="E8" s="2"/>
    </row>
    <row r="9" ht="15" thickBot="1"/>
    <row r="10" spans="2:7" ht="14.25">
      <c r="B10" s="3" t="s">
        <v>2</v>
      </c>
      <c r="C10" s="4" t="s">
        <v>3</v>
      </c>
      <c r="D10" s="5"/>
      <c r="E10" s="6"/>
      <c r="F10" s="5" t="s">
        <v>4</v>
      </c>
      <c r="G10" s="6"/>
    </row>
    <row r="11" spans="2:7" ht="15" thickBot="1">
      <c r="B11" s="7"/>
      <c r="C11" s="8"/>
      <c r="D11" s="9"/>
      <c r="E11" s="10"/>
      <c r="F11" s="9"/>
      <c r="G11" s="10"/>
    </row>
    <row r="12" spans="2:7" ht="15">
      <c r="B12" s="11"/>
      <c r="C12" s="12" t="s">
        <v>5</v>
      </c>
      <c r="D12" s="13"/>
      <c r="E12" s="14"/>
      <c r="F12" s="13">
        <f>SUM(F14:F16)</f>
        <v>17213.100000000002</v>
      </c>
      <c r="G12" s="14"/>
    </row>
    <row r="13" spans="2:7" ht="15">
      <c r="B13" s="11"/>
      <c r="C13" s="12" t="s">
        <v>22</v>
      </c>
      <c r="D13" s="13"/>
      <c r="E13" s="14"/>
      <c r="F13" s="13"/>
      <c r="G13" s="14"/>
    </row>
    <row r="14" spans="2:7" ht="14.25">
      <c r="B14" s="11">
        <v>1</v>
      </c>
      <c r="C14" s="16" t="s">
        <v>108</v>
      </c>
      <c r="D14" s="15"/>
      <c r="E14" s="14"/>
      <c r="F14" s="15">
        <v>3287.56</v>
      </c>
      <c r="G14" s="14"/>
    </row>
    <row r="15" spans="2:7" s="2" customFormat="1" ht="15">
      <c r="B15" s="57"/>
      <c r="C15" s="12" t="s">
        <v>86</v>
      </c>
      <c r="D15" s="13"/>
      <c r="E15" s="58"/>
      <c r="F15" s="13"/>
      <c r="G15" s="58"/>
    </row>
    <row r="16" spans="2:7" ht="14.25">
      <c r="B16" s="11">
        <v>1</v>
      </c>
      <c r="C16" s="16" t="s">
        <v>102</v>
      </c>
      <c r="D16" s="15"/>
      <c r="E16" s="14"/>
      <c r="F16" s="15">
        <v>13925.54</v>
      </c>
      <c r="G16" s="14"/>
    </row>
    <row r="17" spans="2:7" ht="14.25">
      <c r="B17" s="11"/>
      <c r="C17" s="16"/>
      <c r="D17" s="15"/>
      <c r="E17" s="14"/>
      <c r="F17" s="15"/>
      <c r="G17" s="14"/>
    </row>
    <row r="18" spans="2:7" ht="15">
      <c r="B18" s="11"/>
      <c r="C18" s="12" t="s">
        <v>8</v>
      </c>
      <c r="D18" s="13"/>
      <c r="E18" s="14"/>
      <c r="F18" s="13">
        <f>SUM(F20:F52)</f>
        <v>47141.48999999999</v>
      </c>
      <c r="G18" s="14"/>
    </row>
    <row r="19" spans="2:7" ht="15">
      <c r="B19" s="11"/>
      <c r="C19" s="12" t="s">
        <v>13</v>
      </c>
      <c r="D19" s="13"/>
      <c r="E19" s="14"/>
      <c r="F19" s="13"/>
      <c r="G19" s="14"/>
    </row>
    <row r="20" spans="2:7" ht="14.25">
      <c r="B20" s="11"/>
      <c r="C20" s="1" t="s">
        <v>14</v>
      </c>
      <c r="E20" s="14"/>
      <c r="F20" s="15">
        <v>10528.58</v>
      </c>
      <c r="G20" s="14"/>
    </row>
    <row r="21" spans="2:7" ht="14.25">
      <c r="B21" s="11"/>
      <c r="C21" s="1" t="s">
        <v>107</v>
      </c>
      <c r="E21" s="14"/>
      <c r="F21" s="15">
        <v>1309.02</v>
      </c>
      <c r="G21" s="14"/>
    </row>
    <row r="22" spans="2:7" ht="15">
      <c r="B22" s="11"/>
      <c r="C22" s="2" t="s">
        <v>16</v>
      </c>
      <c r="D22" s="2"/>
      <c r="E22" s="14"/>
      <c r="F22" s="15"/>
      <c r="G22" s="14"/>
    </row>
    <row r="23" spans="2:7" ht="14.25">
      <c r="B23" s="11"/>
      <c r="C23" s="1" t="s">
        <v>17</v>
      </c>
      <c r="E23" s="14"/>
      <c r="F23" s="15">
        <v>3862.75</v>
      </c>
      <c r="G23" s="14"/>
    </row>
    <row r="24" spans="2:7" ht="15">
      <c r="B24" s="11"/>
      <c r="C24" s="12" t="s">
        <v>6</v>
      </c>
      <c r="D24" s="13"/>
      <c r="E24" s="14"/>
      <c r="F24" s="15"/>
      <c r="G24" s="14"/>
    </row>
    <row r="25" spans="2:7" ht="14.25">
      <c r="B25" s="11"/>
      <c r="C25" s="16" t="s">
        <v>7</v>
      </c>
      <c r="D25" s="15"/>
      <c r="E25" s="14"/>
      <c r="F25" s="15">
        <v>2625.32</v>
      </c>
      <c r="G25" s="14"/>
    </row>
    <row r="26" spans="2:7" ht="15">
      <c r="B26" s="11"/>
      <c r="C26" s="12" t="s">
        <v>18</v>
      </c>
      <c r="D26" s="13"/>
      <c r="E26" s="14"/>
      <c r="F26" s="15"/>
      <c r="G26" s="14"/>
    </row>
    <row r="27" spans="2:7" ht="14.25">
      <c r="B27" s="11"/>
      <c r="C27" s="16" t="s">
        <v>19</v>
      </c>
      <c r="D27" s="15"/>
      <c r="E27" s="14"/>
      <c r="F27" s="15">
        <v>1952.34</v>
      </c>
      <c r="G27" s="14"/>
    </row>
    <row r="28" spans="2:7" ht="14.25">
      <c r="B28" s="11"/>
      <c r="C28" s="16" t="s">
        <v>20</v>
      </c>
      <c r="D28" s="15"/>
      <c r="E28" s="14"/>
      <c r="F28" s="15">
        <v>3719.43</v>
      </c>
      <c r="G28" s="14"/>
    </row>
    <row r="29" spans="2:7" ht="14.25">
      <c r="B29" s="11"/>
      <c r="C29" s="16" t="s">
        <v>21</v>
      </c>
      <c r="D29" s="15"/>
      <c r="E29" s="14"/>
      <c r="F29" s="15">
        <v>2691.61</v>
      </c>
      <c r="G29" s="14"/>
    </row>
    <row r="30" spans="2:7" ht="15">
      <c r="B30" s="11"/>
      <c r="C30" s="12" t="s">
        <v>22</v>
      </c>
      <c r="D30" s="13"/>
      <c r="E30" s="14"/>
      <c r="F30" s="15"/>
      <c r="G30" s="14"/>
    </row>
    <row r="31" spans="2:7" ht="14.25">
      <c r="B31" s="11"/>
      <c r="C31" s="16" t="s">
        <v>23</v>
      </c>
      <c r="D31" s="15"/>
      <c r="E31" s="14"/>
      <c r="F31" s="15">
        <v>2110.71</v>
      </c>
      <c r="G31" s="14"/>
    </row>
    <row r="32" spans="2:7" ht="14.25">
      <c r="B32" s="11"/>
      <c r="C32" s="16" t="s">
        <v>109</v>
      </c>
      <c r="D32" s="15"/>
      <c r="E32" s="14"/>
      <c r="F32" s="15">
        <v>2169.64</v>
      </c>
      <c r="G32" s="14"/>
    </row>
    <row r="33" spans="2:7" ht="15">
      <c r="B33" s="11"/>
      <c r="C33" s="12" t="s">
        <v>25</v>
      </c>
      <c r="D33" s="13"/>
      <c r="E33" s="14"/>
      <c r="F33" s="15"/>
      <c r="G33" s="14"/>
    </row>
    <row r="34" spans="2:7" ht="14.25">
      <c r="B34" s="11"/>
      <c r="C34" s="16" t="s">
        <v>26</v>
      </c>
      <c r="D34" s="15"/>
      <c r="E34" s="14"/>
      <c r="F34" s="15">
        <v>1700.78</v>
      </c>
      <c r="G34" s="14"/>
    </row>
    <row r="35" spans="2:7" ht="14.25">
      <c r="B35" s="11"/>
      <c r="C35" s="16" t="s">
        <v>28</v>
      </c>
      <c r="D35" s="15"/>
      <c r="E35" s="14"/>
      <c r="F35" s="15">
        <v>1043.25</v>
      </c>
      <c r="G35" s="14"/>
    </row>
    <row r="36" spans="2:7" ht="15">
      <c r="B36" s="11"/>
      <c r="C36" s="12" t="s">
        <v>29</v>
      </c>
      <c r="D36" s="13"/>
      <c r="E36" s="14"/>
      <c r="F36" s="15"/>
      <c r="G36" s="14"/>
    </row>
    <row r="37" spans="2:7" ht="14.25">
      <c r="B37" s="11"/>
      <c r="C37" s="16" t="s">
        <v>30</v>
      </c>
      <c r="D37" s="15"/>
      <c r="E37" s="14"/>
      <c r="F37" s="15">
        <v>483.76</v>
      </c>
      <c r="G37" s="14"/>
    </row>
    <row r="38" spans="2:7" ht="14.25">
      <c r="B38" s="11"/>
      <c r="C38" s="16" t="s">
        <v>31</v>
      </c>
      <c r="D38" s="15"/>
      <c r="E38" s="14"/>
      <c r="F38" s="15">
        <v>1295.02</v>
      </c>
      <c r="G38" s="14"/>
    </row>
    <row r="39" spans="2:7" ht="14.25">
      <c r="B39" s="11"/>
      <c r="C39" s="16" t="s">
        <v>32</v>
      </c>
      <c r="D39" s="15"/>
      <c r="E39" s="14"/>
      <c r="F39" s="15">
        <v>1455.02</v>
      </c>
      <c r="G39" s="14"/>
    </row>
    <row r="40" spans="2:7" ht="15">
      <c r="B40" s="11"/>
      <c r="C40" s="12" t="s">
        <v>33</v>
      </c>
      <c r="D40" s="13"/>
      <c r="E40" s="14"/>
      <c r="F40" s="15"/>
      <c r="G40" s="14"/>
    </row>
    <row r="41" spans="2:7" ht="14.25">
      <c r="B41" s="11"/>
      <c r="C41" s="16" t="s">
        <v>34</v>
      </c>
      <c r="D41" s="15"/>
      <c r="E41" s="14"/>
      <c r="F41" s="15">
        <v>1328.52</v>
      </c>
      <c r="G41" s="14"/>
    </row>
    <row r="42" spans="2:7" ht="14.25">
      <c r="B42" s="11"/>
      <c r="C42" s="16" t="s">
        <v>99</v>
      </c>
      <c r="D42" s="15"/>
      <c r="E42" s="14"/>
      <c r="F42" s="15">
        <v>316.2</v>
      </c>
      <c r="G42" s="14"/>
    </row>
    <row r="43" spans="2:7" s="2" customFormat="1" ht="15">
      <c r="B43" s="57"/>
      <c r="C43" s="12" t="s">
        <v>100</v>
      </c>
      <c r="D43" s="13"/>
      <c r="E43" s="58"/>
      <c r="F43" s="13"/>
      <c r="G43" s="58"/>
    </row>
    <row r="44" spans="2:7" ht="14.25">
      <c r="B44" s="11"/>
      <c r="C44" s="16" t="s">
        <v>101</v>
      </c>
      <c r="D44" s="15"/>
      <c r="E44" s="14"/>
      <c r="F44" s="15">
        <v>1941.7</v>
      </c>
      <c r="G44" s="14"/>
    </row>
    <row r="45" spans="2:7" s="2" customFormat="1" ht="15">
      <c r="B45" s="57"/>
      <c r="C45" s="12" t="s">
        <v>89</v>
      </c>
      <c r="D45" s="13"/>
      <c r="E45" s="58"/>
      <c r="F45" s="13"/>
      <c r="G45" s="58"/>
    </row>
    <row r="46" spans="2:7" ht="14.25">
      <c r="B46" s="11">
        <v>1</v>
      </c>
      <c r="C46" s="16" t="s">
        <v>103</v>
      </c>
      <c r="D46" s="15"/>
      <c r="E46" s="14"/>
      <c r="F46" s="15">
        <v>878.67</v>
      </c>
      <c r="G46" s="14"/>
    </row>
    <row r="47" spans="2:7" ht="14.25">
      <c r="B47" s="11"/>
      <c r="C47" s="16" t="s">
        <v>104</v>
      </c>
      <c r="D47" s="15"/>
      <c r="E47" s="14"/>
      <c r="F47" s="15"/>
      <c r="G47" s="14"/>
    </row>
    <row r="48" spans="2:7" s="2" customFormat="1" ht="15">
      <c r="B48" s="57"/>
      <c r="C48" s="12" t="s">
        <v>93</v>
      </c>
      <c r="D48" s="13"/>
      <c r="E48" s="58"/>
      <c r="F48" s="13"/>
      <c r="G48" s="58"/>
    </row>
    <row r="49" spans="2:7" ht="14.25">
      <c r="B49" s="11">
        <v>1</v>
      </c>
      <c r="C49" s="16" t="s">
        <v>94</v>
      </c>
      <c r="D49" s="15"/>
      <c r="E49" s="14"/>
      <c r="F49" s="15">
        <v>1257.41</v>
      </c>
      <c r="G49" s="14"/>
    </row>
    <row r="50" spans="2:7" ht="14.25">
      <c r="B50" s="11">
        <v>2</v>
      </c>
      <c r="C50" s="16" t="s">
        <v>98</v>
      </c>
      <c r="D50" s="15"/>
      <c r="E50" s="14"/>
      <c r="F50" s="15">
        <v>1684.84</v>
      </c>
      <c r="G50" s="14"/>
    </row>
    <row r="51" spans="2:7" ht="14.25">
      <c r="B51" s="11">
        <v>3</v>
      </c>
      <c r="C51" s="16" t="s">
        <v>97</v>
      </c>
      <c r="D51" s="15"/>
      <c r="E51" s="14"/>
      <c r="F51" s="15">
        <v>561.01</v>
      </c>
      <c r="G51" s="14"/>
    </row>
    <row r="52" spans="2:7" ht="14.25">
      <c r="B52" s="11">
        <v>4</v>
      </c>
      <c r="C52" s="16" t="s">
        <v>105</v>
      </c>
      <c r="D52" s="15"/>
      <c r="E52" s="14"/>
      <c r="F52" s="15">
        <v>2225.91</v>
      </c>
      <c r="G52" s="14"/>
    </row>
    <row r="53" spans="2:7" ht="14.25">
      <c r="B53" s="11"/>
      <c r="C53" s="16" t="s">
        <v>106</v>
      </c>
      <c r="D53" s="15"/>
      <c r="E53" s="14"/>
      <c r="F53" s="15"/>
      <c r="G53" s="14"/>
    </row>
    <row r="54" spans="2:7" ht="15">
      <c r="B54" s="11"/>
      <c r="C54" s="12"/>
      <c r="D54" s="13"/>
      <c r="E54" s="14"/>
      <c r="F54" s="13"/>
      <c r="G54" s="14"/>
    </row>
    <row r="55" spans="2:7" ht="15">
      <c r="B55" s="11"/>
      <c r="C55" s="12" t="s">
        <v>9</v>
      </c>
      <c r="D55" s="13"/>
      <c r="E55" s="14"/>
      <c r="F55" s="13">
        <v>370.19</v>
      </c>
      <c r="G55" s="14"/>
    </row>
    <row r="56" spans="2:7" ht="15">
      <c r="B56" s="11"/>
      <c r="C56" s="12" t="s">
        <v>10</v>
      </c>
      <c r="D56" s="13"/>
      <c r="E56" s="14"/>
      <c r="F56" s="13">
        <v>1598.94</v>
      </c>
      <c r="G56" s="14"/>
    </row>
    <row r="57" spans="2:7" ht="15">
      <c r="B57" s="11"/>
      <c r="C57" s="12"/>
      <c r="D57" s="13"/>
      <c r="E57" s="14"/>
      <c r="F57" s="15"/>
      <c r="G57" s="14"/>
    </row>
    <row r="58" spans="2:7" ht="15">
      <c r="B58" s="11"/>
      <c r="C58" s="12" t="s">
        <v>11</v>
      </c>
      <c r="D58" s="13"/>
      <c r="E58" s="14"/>
      <c r="F58" s="17">
        <f>F12+F18+F55+F56</f>
        <v>66323.72</v>
      </c>
      <c r="G58" s="14"/>
    </row>
    <row r="59" spans="2:7" ht="15" thickBot="1">
      <c r="B59" s="7"/>
      <c r="C59" s="8"/>
      <c r="D59" s="9"/>
      <c r="E59" s="10"/>
      <c r="F59" s="9"/>
      <c r="G59" s="10"/>
    </row>
    <row r="61" s="56" customFormat="1" ht="12.75" customHeight="1">
      <c r="B61" s="56" t="s">
        <v>110</v>
      </c>
    </row>
    <row r="62" s="56" customFormat="1" ht="12.75"/>
    <row r="63" s="56" customFormat="1" ht="12.75">
      <c r="B63" s="56" t="s">
        <v>111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56"/>
  <sheetViews>
    <sheetView workbookViewId="0" topLeftCell="A1">
      <selection activeCell="H19" sqref="H19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3.57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5.140625" style="0" customWidth="1"/>
    <col min="13" max="13" width="10.140625" style="0" customWidth="1"/>
  </cols>
  <sheetData>
    <row r="1" s="1" customFormat="1" ht="14.25">
      <c r="E1" s="1" t="s">
        <v>35</v>
      </c>
    </row>
    <row r="2" s="1" customFormat="1" ht="14.25">
      <c r="E2" s="1" t="s">
        <v>334</v>
      </c>
    </row>
    <row r="3" s="1" customFormat="1" ht="14.25"/>
    <row r="4" s="1" customFormat="1" ht="14.25">
      <c r="E4" s="1" t="s">
        <v>37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12</v>
      </c>
      <c r="C7" s="2"/>
      <c r="D7" s="2"/>
      <c r="E7" s="2"/>
    </row>
    <row r="8" spans="2:5" s="1" customFormat="1" ht="15">
      <c r="B8" s="2" t="s">
        <v>337</v>
      </c>
      <c r="C8" s="2"/>
      <c r="E8" s="2"/>
    </row>
    <row r="9" ht="13.5" thickBot="1"/>
    <row r="10" spans="2:11" ht="12.75">
      <c r="B10" s="18" t="s">
        <v>39</v>
      </c>
      <c r="C10" s="19" t="s">
        <v>3</v>
      </c>
      <c r="D10" s="19"/>
      <c r="E10" s="19"/>
      <c r="F10" s="19"/>
      <c r="G10" s="20" t="s">
        <v>40</v>
      </c>
      <c r="H10" s="20" t="s">
        <v>41</v>
      </c>
      <c r="I10" s="20" t="s">
        <v>42</v>
      </c>
      <c r="J10" s="20" t="s">
        <v>43</v>
      </c>
      <c r="K10" s="21" t="s">
        <v>45</v>
      </c>
    </row>
    <row r="11" spans="2:11" ht="12.75">
      <c r="B11" s="22"/>
      <c r="C11" s="23"/>
      <c r="D11" s="23"/>
      <c r="E11" s="23"/>
      <c r="F11" s="23"/>
      <c r="G11" s="24" t="s">
        <v>46</v>
      </c>
      <c r="H11" s="24" t="s">
        <v>47</v>
      </c>
      <c r="I11" s="24" t="s">
        <v>48</v>
      </c>
      <c r="J11" s="24" t="s">
        <v>49</v>
      </c>
      <c r="K11" s="25" t="s">
        <v>51</v>
      </c>
    </row>
    <row r="12" spans="2:11" ht="12.75">
      <c r="B12" s="22"/>
      <c r="C12" s="23"/>
      <c r="D12" s="23"/>
      <c r="E12" s="23"/>
      <c r="F12" s="23"/>
      <c r="G12" s="24"/>
      <c r="H12" s="24" t="s">
        <v>46</v>
      </c>
      <c r="I12" s="24" t="s">
        <v>52</v>
      </c>
      <c r="J12" s="24" t="s">
        <v>53</v>
      </c>
      <c r="K12" s="25"/>
    </row>
    <row r="13" spans="2:13" ht="15">
      <c r="B13" s="22"/>
      <c r="C13" s="23"/>
      <c r="D13" s="23"/>
      <c r="E13" s="23"/>
      <c r="F13" s="23"/>
      <c r="G13" s="24"/>
      <c r="H13" s="24"/>
      <c r="I13" s="24"/>
      <c r="J13" s="24"/>
      <c r="K13" s="25"/>
      <c r="M13" s="2"/>
    </row>
    <row r="14" spans="2:11" ht="13.5" thickBot="1">
      <c r="B14" s="26"/>
      <c r="C14" s="27"/>
      <c r="D14" s="27"/>
      <c r="E14" s="27"/>
      <c r="F14" s="27"/>
      <c r="G14" s="28"/>
      <c r="H14" s="28"/>
      <c r="I14" s="28"/>
      <c r="J14" s="28"/>
      <c r="K14" s="29"/>
    </row>
    <row r="15" spans="2:11" ht="13.5" thickBot="1">
      <c r="B15" s="26"/>
      <c r="C15" s="27"/>
      <c r="D15" s="27"/>
      <c r="E15" s="27"/>
      <c r="F15" s="27"/>
      <c r="G15" s="28"/>
      <c r="H15" s="28"/>
      <c r="I15" s="28"/>
      <c r="J15" s="28"/>
      <c r="K15" s="29"/>
    </row>
    <row r="16" spans="2:11" ht="13.5" thickBot="1">
      <c r="B16" s="30">
        <v>1</v>
      </c>
      <c r="C16" s="31"/>
      <c r="D16" s="31"/>
      <c r="E16" s="31">
        <v>2</v>
      </c>
      <c r="F16" s="31"/>
      <c r="G16" s="32">
        <v>3</v>
      </c>
      <c r="H16" s="32">
        <v>4</v>
      </c>
      <c r="I16" s="32">
        <v>5</v>
      </c>
      <c r="J16" s="32">
        <v>6</v>
      </c>
      <c r="K16" s="33">
        <v>7</v>
      </c>
    </row>
    <row r="17" spans="2:17" ht="13.5" thickBot="1">
      <c r="B17" s="22"/>
      <c r="C17" s="23"/>
      <c r="D17" s="23"/>
      <c r="E17" s="23"/>
      <c r="F17" s="23"/>
      <c r="G17" s="24"/>
      <c r="H17" s="24"/>
      <c r="I17" s="24" t="s">
        <v>57</v>
      </c>
      <c r="J17" s="24" t="s">
        <v>58</v>
      </c>
      <c r="K17" s="25" t="s">
        <v>335</v>
      </c>
      <c r="Q17" s="23"/>
    </row>
    <row r="18" spans="2:15" s="2" customFormat="1" ht="15.75" thickBot="1">
      <c r="B18" s="34">
        <v>1</v>
      </c>
      <c r="C18" s="35" t="s">
        <v>60</v>
      </c>
      <c r="D18" s="35"/>
      <c r="E18" s="35"/>
      <c r="F18" s="35"/>
      <c r="G18" s="36">
        <f>SUM(G19:G21)</f>
        <v>5687.06</v>
      </c>
      <c r="H18" s="34">
        <v>39049.36</v>
      </c>
      <c r="I18" s="37">
        <f>H18*15%</f>
        <v>5857.4039999999995</v>
      </c>
      <c r="J18" s="37">
        <f>H18-I18</f>
        <v>33191.956</v>
      </c>
      <c r="K18" s="38">
        <f>J18-G18</f>
        <v>27504.895999999997</v>
      </c>
      <c r="M18" s="13"/>
      <c r="N18" s="13"/>
      <c r="O18" s="13"/>
    </row>
    <row r="19" spans="2:15" s="43" customFormat="1" ht="12.75">
      <c r="B19" s="39"/>
      <c r="C19" s="40" t="s">
        <v>323</v>
      </c>
      <c r="D19" s="40"/>
      <c r="E19" s="40"/>
      <c r="F19" s="40"/>
      <c r="G19" s="41"/>
      <c r="H19" s="41"/>
      <c r="I19" s="41"/>
      <c r="J19" s="41"/>
      <c r="K19" s="42"/>
      <c r="M19" s="40"/>
      <c r="N19" s="40"/>
      <c r="O19" s="40"/>
    </row>
    <row r="20" spans="2:15" s="56" customFormat="1" ht="12.75">
      <c r="B20" s="52">
        <v>1</v>
      </c>
      <c r="C20" s="53" t="s">
        <v>310</v>
      </c>
      <c r="D20" s="53"/>
      <c r="E20" s="53"/>
      <c r="F20" s="53"/>
      <c r="G20" s="54">
        <v>5687.06</v>
      </c>
      <c r="H20" s="54"/>
      <c r="I20" s="54"/>
      <c r="J20" s="54"/>
      <c r="K20" s="55"/>
      <c r="M20" s="53"/>
      <c r="N20" s="53"/>
      <c r="O20" s="53"/>
    </row>
    <row r="21" spans="2:15" ht="13.5" thickBot="1">
      <c r="B21" s="22"/>
      <c r="C21" s="23"/>
      <c r="D21" s="23"/>
      <c r="E21" s="23"/>
      <c r="F21" s="23"/>
      <c r="G21" s="24"/>
      <c r="H21" s="24"/>
      <c r="I21" s="24"/>
      <c r="J21" s="24"/>
      <c r="K21" s="25"/>
      <c r="M21" s="23"/>
      <c r="N21" s="23"/>
      <c r="O21" s="23"/>
    </row>
    <row r="22" spans="2:15" s="2" customFormat="1" ht="15.75" thickBot="1">
      <c r="B22" s="34">
        <v>2</v>
      </c>
      <c r="C22" s="35" t="s">
        <v>61</v>
      </c>
      <c r="D22" s="35"/>
      <c r="E22" s="35"/>
      <c r="F22" s="35"/>
      <c r="G22" s="36">
        <f>G34+G36+G42+G48</f>
        <v>18343.95</v>
      </c>
      <c r="H22" s="35">
        <v>11515.76</v>
      </c>
      <c r="I22" s="44">
        <f>H22*15%</f>
        <v>1727.364</v>
      </c>
      <c r="J22" s="37">
        <f>H22-I22</f>
        <v>9788.396</v>
      </c>
      <c r="K22" s="38">
        <f>J22-G22</f>
        <v>-8555.554</v>
      </c>
      <c r="M22" s="13"/>
      <c r="N22" s="13"/>
      <c r="O22" s="13"/>
    </row>
    <row r="23" spans="2:11" s="43" customFormat="1" ht="12.75">
      <c r="B23" s="39"/>
      <c r="C23" s="60" t="s">
        <v>323</v>
      </c>
      <c r="D23" s="40"/>
      <c r="E23" s="40"/>
      <c r="F23" s="40"/>
      <c r="G23" s="41"/>
      <c r="H23" s="40"/>
      <c r="I23" s="41"/>
      <c r="J23" s="41"/>
      <c r="K23" s="42"/>
    </row>
    <row r="24" spans="2:11" s="56" customFormat="1" ht="12.75">
      <c r="B24" s="52">
        <v>1</v>
      </c>
      <c r="C24" s="53" t="s">
        <v>324</v>
      </c>
      <c r="D24" s="53"/>
      <c r="E24" s="53"/>
      <c r="F24" s="53"/>
      <c r="G24" s="54">
        <v>393.04</v>
      </c>
      <c r="H24" s="53"/>
      <c r="I24" s="54"/>
      <c r="J24" s="54"/>
      <c r="K24" s="55"/>
    </row>
    <row r="25" spans="2:11" s="43" customFormat="1" ht="12.75">
      <c r="B25" s="39"/>
      <c r="C25" s="40" t="s">
        <v>326</v>
      </c>
      <c r="D25" s="40"/>
      <c r="E25" s="40"/>
      <c r="F25" s="40"/>
      <c r="G25" s="41"/>
      <c r="H25" s="40"/>
      <c r="I25" s="41"/>
      <c r="J25" s="41"/>
      <c r="K25" s="42"/>
    </row>
    <row r="26" spans="2:11" s="56" customFormat="1" ht="12.75">
      <c r="B26" s="52">
        <v>1</v>
      </c>
      <c r="C26" s="53" t="s">
        <v>327</v>
      </c>
      <c r="D26" s="53"/>
      <c r="E26" s="53"/>
      <c r="F26" s="53"/>
      <c r="G26" s="54">
        <v>1800</v>
      </c>
      <c r="H26" s="53"/>
      <c r="I26" s="54"/>
      <c r="J26" s="54"/>
      <c r="K26" s="55"/>
    </row>
    <row r="27" spans="2:11" s="56" customFormat="1" ht="12.75">
      <c r="B27" s="52">
        <v>2</v>
      </c>
      <c r="C27" s="53" t="s">
        <v>328</v>
      </c>
      <c r="D27" s="53"/>
      <c r="E27" s="53"/>
      <c r="F27" s="53"/>
      <c r="G27" s="54">
        <v>4130.68</v>
      </c>
      <c r="H27" s="53"/>
      <c r="I27" s="54"/>
      <c r="J27" s="54"/>
      <c r="K27" s="55"/>
    </row>
    <row r="28" spans="2:11" s="56" customFormat="1" ht="12.75">
      <c r="B28" s="52">
        <v>3</v>
      </c>
      <c r="C28" s="53" t="s">
        <v>329</v>
      </c>
      <c r="D28" s="53"/>
      <c r="E28" s="53"/>
      <c r="F28" s="53"/>
      <c r="G28" s="54">
        <v>821.88</v>
      </c>
      <c r="H28" s="53"/>
      <c r="I28" s="54"/>
      <c r="J28" s="54"/>
      <c r="K28" s="55"/>
    </row>
    <row r="29" spans="2:11" ht="12.75">
      <c r="B29" s="22"/>
      <c r="C29" s="61"/>
      <c r="D29" s="23"/>
      <c r="E29" s="23"/>
      <c r="F29" s="23"/>
      <c r="G29" s="24"/>
      <c r="H29" s="23"/>
      <c r="I29" s="24"/>
      <c r="J29" s="24"/>
      <c r="K29" s="25"/>
    </row>
    <row r="30" spans="2:11" s="56" customFormat="1" ht="12.75">
      <c r="B30" s="52"/>
      <c r="C30" s="53" t="s">
        <v>311</v>
      </c>
      <c r="D30" s="53"/>
      <c r="E30" s="53"/>
      <c r="F30" s="53"/>
      <c r="G30" s="54">
        <v>2000</v>
      </c>
      <c r="H30" s="54"/>
      <c r="I30" s="54"/>
      <c r="J30" s="54"/>
      <c r="K30" s="55"/>
    </row>
    <row r="31" spans="2:11" s="56" customFormat="1" ht="12.75">
      <c r="B31" s="52"/>
      <c r="C31" s="53" t="s">
        <v>312</v>
      </c>
      <c r="D31" s="53"/>
      <c r="E31" s="53"/>
      <c r="F31" s="53"/>
      <c r="G31" s="54"/>
      <c r="H31" s="53"/>
      <c r="I31" s="54"/>
      <c r="J31" s="54"/>
      <c r="K31" s="55"/>
    </row>
    <row r="32" spans="2:11" s="56" customFormat="1" ht="12.75">
      <c r="B32" s="52"/>
      <c r="C32" s="53" t="s">
        <v>313</v>
      </c>
      <c r="D32" s="53"/>
      <c r="E32" s="53"/>
      <c r="F32" s="53"/>
      <c r="G32" s="54"/>
      <c r="H32" s="53"/>
      <c r="I32" s="54"/>
      <c r="J32" s="54"/>
      <c r="K32" s="55"/>
    </row>
    <row r="33" spans="2:11" ht="13.5" thickBot="1">
      <c r="B33" s="22"/>
      <c r="C33" s="23"/>
      <c r="D33" s="23"/>
      <c r="E33" s="23"/>
      <c r="F33" s="23"/>
      <c r="G33" s="24"/>
      <c r="H33" s="23"/>
      <c r="I33" s="24"/>
      <c r="J33" s="24"/>
      <c r="K33" s="25"/>
    </row>
    <row r="34" spans="2:11" s="43" customFormat="1" ht="15.75" thickBot="1">
      <c r="B34" s="39"/>
      <c r="C34" s="40" t="s">
        <v>83</v>
      </c>
      <c r="D34" s="40"/>
      <c r="E34" s="40"/>
      <c r="F34" s="40"/>
      <c r="G34" s="73">
        <f>SUM(G23:G33)</f>
        <v>9145.6</v>
      </c>
      <c r="H34" s="40"/>
      <c r="I34" s="41"/>
      <c r="J34" s="41"/>
      <c r="K34" s="42"/>
    </row>
    <row r="35" spans="2:11" ht="13.5" thickBot="1">
      <c r="B35" s="22"/>
      <c r="C35" s="23"/>
      <c r="D35" s="23"/>
      <c r="E35" s="23"/>
      <c r="F35" s="23"/>
      <c r="G35" s="28"/>
      <c r="H35" s="23"/>
      <c r="I35" s="24"/>
      <c r="J35" s="24"/>
      <c r="K35" s="25"/>
    </row>
    <row r="36" spans="2:14" s="2" customFormat="1" ht="15.75" thickBot="1">
      <c r="B36" s="34"/>
      <c r="C36" s="35" t="s">
        <v>268</v>
      </c>
      <c r="D36" s="35"/>
      <c r="E36" s="111" t="s">
        <v>269</v>
      </c>
      <c r="F36" s="35"/>
      <c r="G36" s="73">
        <f>SUM(G37:G41)</f>
        <v>4177.7699999999995</v>
      </c>
      <c r="H36" s="35"/>
      <c r="I36" s="46"/>
      <c r="J36" s="46"/>
      <c r="K36" s="47"/>
      <c r="M36" s="13"/>
      <c r="N36" s="13"/>
    </row>
    <row r="37" spans="2:14" s="43" customFormat="1" ht="12.75">
      <c r="B37" s="39" t="s">
        <v>248</v>
      </c>
      <c r="C37" s="43" t="s">
        <v>70</v>
      </c>
      <c r="D37" s="40"/>
      <c r="E37" s="40"/>
      <c r="F37" s="40"/>
      <c r="G37" s="41">
        <v>1143.53</v>
      </c>
      <c r="H37" s="41"/>
      <c r="I37" s="41"/>
      <c r="J37" s="41"/>
      <c r="K37" s="42"/>
      <c r="M37" s="40"/>
      <c r="N37" s="40"/>
    </row>
    <row r="38" spans="2:14" s="43" customFormat="1" ht="12.75">
      <c r="B38" s="39"/>
      <c r="C38" s="43" t="s">
        <v>71</v>
      </c>
      <c r="D38" s="40"/>
      <c r="E38" s="40"/>
      <c r="F38" s="40"/>
      <c r="G38" s="41">
        <v>1084.74</v>
      </c>
      <c r="H38" s="41"/>
      <c r="I38" s="41"/>
      <c r="J38" s="41"/>
      <c r="K38" s="42"/>
      <c r="M38" s="40"/>
      <c r="N38" s="40"/>
    </row>
    <row r="39" spans="2:14" s="43" customFormat="1" ht="13.5" thickBot="1">
      <c r="B39" s="39"/>
      <c r="C39" s="43" t="s">
        <v>72</v>
      </c>
      <c r="D39" s="40"/>
      <c r="E39" s="40"/>
      <c r="F39" s="40"/>
      <c r="G39" s="41">
        <v>805.97</v>
      </c>
      <c r="H39" s="41"/>
      <c r="I39" s="41"/>
      <c r="J39" s="41"/>
      <c r="K39" s="42"/>
      <c r="M39" s="40"/>
      <c r="N39" s="40"/>
    </row>
    <row r="40" spans="2:14" s="2" customFormat="1" ht="15">
      <c r="B40" s="39" t="s">
        <v>331</v>
      </c>
      <c r="C40" s="43" t="s">
        <v>74</v>
      </c>
      <c r="D40" s="13"/>
      <c r="E40" s="13"/>
      <c r="F40" s="13"/>
      <c r="G40" s="112">
        <v>1143.53</v>
      </c>
      <c r="H40" s="13"/>
      <c r="I40" s="97"/>
      <c r="J40" s="97"/>
      <c r="K40" s="97"/>
      <c r="L40" s="123"/>
      <c r="M40" s="13"/>
      <c r="N40" s="13"/>
    </row>
    <row r="41" spans="2:14" s="43" customFormat="1" ht="13.5" thickBot="1">
      <c r="B41" s="39"/>
      <c r="C41" s="40"/>
      <c r="D41" s="40"/>
      <c r="E41" s="40"/>
      <c r="F41" s="40"/>
      <c r="G41" s="41"/>
      <c r="H41" s="41"/>
      <c r="I41" s="41"/>
      <c r="J41" s="41"/>
      <c r="K41" s="42"/>
      <c r="M41" s="40"/>
      <c r="N41" s="40"/>
    </row>
    <row r="42" spans="2:14" s="2" customFormat="1" ht="15.75" thickBot="1">
      <c r="B42" s="34"/>
      <c r="C42" s="35" t="s">
        <v>330</v>
      </c>
      <c r="D42" s="35"/>
      <c r="E42" s="35"/>
      <c r="F42" s="35"/>
      <c r="G42" s="73">
        <f>SUM(G43:G47)</f>
        <v>3806.88</v>
      </c>
      <c r="H42" s="35"/>
      <c r="I42" s="46"/>
      <c r="J42" s="46"/>
      <c r="K42" s="47"/>
      <c r="M42" s="13"/>
      <c r="N42" s="13"/>
    </row>
    <row r="43" spans="2:11" s="43" customFormat="1" ht="12.75">
      <c r="B43" s="39" t="s">
        <v>248</v>
      </c>
      <c r="C43" s="40" t="s">
        <v>70</v>
      </c>
      <c r="D43" s="40"/>
      <c r="F43" s="40"/>
      <c r="G43" s="41">
        <v>766.32</v>
      </c>
      <c r="H43" s="41"/>
      <c r="I43" s="41"/>
      <c r="J43" s="41"/>
      <c r="K43" s="42"/>
    </row>
    <row r="44" spans="2:11" s="43" customFormat="1" ht="12.75">
      <c r="B44" s="39"/>
      <c r="C44" s="40" t="s">
        <v>71</v>
      </c>
      <c r="D44" s="40"/>
      <c r="F44" s="40"/>
      <c r="G44" s="41">
        <v>939.36</v>
      </c>
      <c r="H44" s="41"/>
      <c r="I44" s="41"/>
      <c r="J44" s="41"/>
      <c r="K44" s="42"/>
    </row>
    <row r="45" spans="2:13" s="43" customFormat="1" ht="13.5" thickBot="1">
      <c r="B45" s="39"/>
      <c r="C45" s="40" t="s">
        <v>72</v>
      </c>
      <c r="D45" s="40"/>
      <c r="F45" s="40"/>
      <c r="G45" s="41">
        <v>1087.68</v>
      </c>
      <c r="H45" s="41"/>
      <c r="I45" s="41"/>
      <c r="J45" s="41"/>
      <c r="K45" s="42"/>
      <c r="M45" s="40"/>
    </row>
    <row r="46" spans="2:13" s="2" customFormat="1" ht="15">
      <c r="B46" s="39" t="s">
        <v>331</v>
      </c>
      <c r="C46" s="43" t="s">
        <v>74</v>
      </c>
      <c r="D46" s="13"/>
      <c r="E46" s="13"/>
      <c r="F46" s="13"/>
      <c r="G46" s="112">
        <v>1013.52</v>
      </c>
      <c r="H46" s="13"/>
      <c r="I46" s="97"/>
      <c r="J46" s="97"/>
      <c r="K46" s="97"/>
      <c r="L46" s="123"/>
      <c r="M46" s="13"/>
    </row>
    <row r="47" spans="2:13" s="43" customFormat="1" ht="13.5" thickBot="1">
      <c r="B47" s="39"/>
      <c r="C47" s="40"/>
      <c r="D47" s="40"/>
      <c r="E47" s="40"/>
      <c r="F47" s="40"/>
      <c r="G47" s="41"/>
      <c r="H47" s="41"/>
      <c r="I47" s="41"/>
      <c r="J47" s="41"/>
      <c r="K47" s="42"/>
      <c r="M47" s="40"/>
    </row>
    <row r="48" spans="2:11" s="2" customFormat="1" ht="15.75" thickBot="1">
      <c r="B48" s="34"/>
      <c r="C48" s="35" t="s">
        <v>77</v>
      </c>
      <c r="D48" s="35"/>
      <c r="E48" s="35"/>
      <c r="F48" s="35"/>
      <c r="G48" s="73">
        <f>SUM(G49:G50)</f>
        <v>1213.7</v>
      </c>
      <c r="H48" s="35"/>
      <c r="I48" s="46"/>
      <c r="J48" s="46"/>
      <c r="K48" s="47"/>
    </row>
    <row r="49" spans="2:11" s="43" customFormat="1" ht="12.75">
      <c r="B49" s="39" t="s">
        <v>249</v>
      </c>
      <c r="C49" s="40" t="s">
        <v>81</v>
      </c>
      <c r="D49" s="40"/>
      <c r="E49" s="40"/>
      <c r="F49" s="40"/>
      <c r="G49" s="41">
        <v>606.85</v>
      </c>
      <c r="H49" s="41"/>
      <c r="I49" s="41"/>
      <c r="J49" s="41"/>
      <c r="K49" s="42"/>
    </row>
    <row r="50" spans="2:11" s="43" customFormat="1" ht="12.75">
      <c r="B50" s="39"/>
      <c r="C50" s="40" t="s">
        <v>82</v>
      </c>
      <c r="D50" s="40"/>
      <c r="E50" s="40"/>
      <c r="F50" s="40"/>
      <c r="G50" s="41">
        <v>606.85</v>
      </c>
      <c r="H50" s="41"/>
      <c r="I50" s="41"/>
      <c r="J50" s="41"/>
      <c r="K50" s="42"/>
    </row>
    <row r="51" spans="2:11" ht="13.5" thickBot="1">
      <c r="B51" s="22"/>
      <c r="C51" s="23"/>
      <c r="D51" s="23"/>
      <c r="E51" s="23"/>
      <c r="F51" s="23"/>
      <c r="G51" s="24"/>
      <c r="H51" s="24"/>
      <c r="I51" s="24"/>
      <c r="J51" s="24"/>
      <c r="K51" s="25"/>
    </row>
    <row r="52" spans="2:11" s="51" customFormat="1" ht="16.5" thickBot="1">
      <c r="B52" s="48"/>
      <c r="C52" s="49" t="s">
        <v>83</v>
      </c>
      <c r="D52" s="49"/>
      <c r="E52" s="49"/>
      <c r="F52" s="49"/>
      <c r="G52" s="50">
        <f>G18+G22</f>
        <v>24031.010000000002</v>
      </c>
      <c r="H52" s="50">
        <f>H18+H22</f>
        <v>50565.12</v>
      </c>
      <c r="I52" s="74">
        <f>I18+I22</f>
        <v>7584.768</v>
      </c>
      <c r="J52" s="74">
        <f>J18+J22</f>
        <v>42980.352</v>
      </c>
      <c r="K52" s="74">
        <f>K18+K22</f>
        <v>18949.341999999997</v>
      </c>
    </row>
    <row r="54" ht="12.75">
      <c r="B54" t="s">
        <v>84</v>
      </c>
    </row>
    <row r="56" ht="12.75">
      <c r="B56" t="s">
        <v>85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2014-10-23T12:39:36Z</cp:lastPrinted>
  <dcterms:created xsi:type="dcterms:W3CDTF">1996-10-08T23:32:33Z</dcterms:created>
  <dcterms:modified xsi:type="dcterms:W3CDTF">2014-11-17T12:11:52Z</dcterms:modified>
  <cp:category/>
  <cp:version/>
  <cp:contentType/>
  <cp:contentStatus/>
</cp:coreProperties>
</file>