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<sst xmlns="http://schemas.openxmlformats.org/spreadsheetml/2006/main" count="116" uniqueCount="61">
  <si>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</si>
  <si>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</si>
  <si>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</si>
  <si>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</si>
  <si>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</si>
  <si>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</si>
  <si>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</si>
  <si>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</si>
  <si>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</si>
  <si>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</si>
  <si>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</si>
  <si>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</si>
  <si>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</si>
  <si>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</si>
  <si>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</si>
  <si>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</si>
  <si>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</si>
  <si>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</si>
  <si>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</si>
  <si>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</si>
  <si>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</si>
  <si>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</si>
  <si>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</si>
  <si>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</si>
  <si>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</si>
  <si>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</si>
  <si>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</si>
  <si>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</si>
  <si>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</si>
  <si>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</si>
  <si>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</si>
  <si>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</si>
  <si>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</si>
  <si>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д.51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</si>
  <si>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</si>
  <si>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</si>
  <si>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</si>
  <si>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</si>
  <si>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</si>
  <si>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</si>
  <si>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</si>
  <si>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</si>
  <si>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</si>
  <si>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</si>
  <si>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</si>
  <si>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</si>
  <si>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</si>
  <si>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</si>
  <si>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182м2</t>
  </si>
  <si>
    <t>2013год</t>
  </si>
  <si>
    <t>2013г</t>
  </si>
  <si>
    <t>Сентябрь 2013г</t>
  </si>
  <si>
    <t>Чистка печных труб - 7шт</t>
  </si>
  <si>
    <t>Директор ООО "Районная управляющая организация"</t>
  </si>
  <si>
    <t>2014г</t>
  </si>
  <si>
    <t>2013г :</t>
  </si>
  <si>
    <t>Июль 2014г</t>
  </si>
  <si>
    <t>Ремонт засыпного цоколя в кв.6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</si>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</sst>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C22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SUM(G19:G20)</f>
        <v>0</v>
      </c>
      <c r="H18" s="19">
        <v>12644.4</v>
      </c>
      <c r="I18" s="22">
        <f>H18*15%</f>
        <v>1896.6599999999999</v>
      </c>
      <c r="J18" s="22">
        <f>H18-I18</f>
        <v>10747.74</v>
      </c>
      <c r="K18" s="22">
        <v>15058.85</v>
      </c>
      <c r="L18" s="23">
        <f>J18-K18-G18</f>
        <v>-4311.110000000001</v>
      </c>
    </row>
    <row r="19" spans="2:12" ht="12.75">
      <c r="B19" s="7"/>
      <c r="C19" s="46"/>
      <c r="D19" s="8"/>
      <c r="E19" s="8"/>
      <c r="F19" s="8"/>
      <c r="G19" s="9"/>
      <c r="H19" s="9"/>
      <c r="I19" s="9"/>
      <c r="J19" s="9"/>
      <c r="K19" s="9"/>
      <c r="L19" s="10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24</v>
      </c>
      <c r="D21" s="20"/>
      <c r="E21" s="20"/>
      <c r="F21" s="20"/>
      <c r="G21" s="21">
        <f>G26+G28+G41</f>
        <v>7187.719999999999</v>
      </c>
      <c r="H21" s="20">
        <v>12819.36</v>
      </c>
      <c r="I21" s="29">
        <f>H21*15%</f>
        <v>1922.904</v>
      </c>
      <c r="J21" s="22">
        <f>H21-I21</f>
        <v>10896.456</v>
      </c>
      <c r="K21" s="30">
        <v>-10760.44</v>
      </c>
      <c r="L21" s="23">
        <f>J21-K21-G21</f>
        <v>14469.176000000001</v>
      </c>
    </row>
    <row r="22" spans="2:12" s="24" customFormat="1" ht="12.75">
      <c r="B22" s="25"/>
      <c r="C22" s="26" t="s">
        <v>51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ht="12.75">
      <c r="B23" s="7">
        <v>1</v>
      </c>
      <c r="C23" s="46" t="s">
        <v>52</v>
      </c>
      <c r="D23" s="8"/>
      <c r="E23" s="8"/>
      <c r="F23" s="8"/>
      <c r="G23" s="9">
        <v>1340.58</v>
      </c>
      <c r="H23" s="9"/>
      <c r="I23" s="9"/>
      <c r="J23" s="9"/>
      <c r="K23" s="9"/>
      <c r="L23" s="10"/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s="37" customFormat="1" ht="13.5" thickBot="1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41"/>
    </row>
    <row r="26" spans="2:12" s="24" customFormat="1" ht="15.75" thickBot="1">
      <c r="B26" s="25"/>
      <c r="C26" s="26" t="s">
        <v>30</v>
      </c>
      <c r="D26" s="26"/>
      <c r="E26" s="26"/>
      <c r="F26" s="26"/>
      <c r="G26" s="43">
        <f>SUM(G22:G25)</f>
        <v>1340.58</v>
      </c>
      <c r="H26" s="27"/>
      <c r="I26" s="27"/>
      <c r="J26" s="27"/>
      <c r="K26" s="27"/>
      <c r="L26" s="28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/>
      <c r="C28" s="20" t="s">
        <v>35</v>
      </c>
      <c r="D28" s="20"/>
      <c r="E28" s="45" t="s">
        <v>48</v>
      </c>
      <c r="F28" s="20"/>
      <c r="G28" s="43">
        <f>SUM(G29:G40)</f>
        <v>5380.459999999999</v>
      </c>
      <c r="H28" s="20"/>
      <c r="I28" s="31"/>
      <c r="J28" s="31"/>
      <c r="K28" s="31"/>
      <c r="L28" s="32"/>
    </row>
    <row r="29" spans="2:12" s="24" customFormat="1" ht="12.75">
      <c r="B29" s="25" t="s">
        <v>49</v>
      </c>
      <c r="C29" s="24" t="s">
        <v>36</v>
      </c>
      <c r="E29" s="26"/>
      <c r="F29" s="26"/>
      <c r="G29" s="27">
        <v>558.74</v>
      </c>
      <c r="H29" s="27"/>
      <c r="I29" s="27"/>
      <c r="J29" s="27"/>
      <c r="K29" s="27"/>
      <c r="L29" s="28"/>
    </row>
    <row r="30" spans="2:12" s="24" customFormat="1" ht="12.75">
      <c r="B30" s="44"/>
      <c r="C30" s="24" t="s">
        <v>37</v>
      </c>
      <c r="E30" s="26"/>
      <c r="F30" s="26"/>
      <c r="G30" s="27">
        <v>359.81</v>
      </c>
      <c r="H30" s="27"/>
      <c r="I30" s="27"/>
      <c r="J30" s="27"/>
      <c r="K30" s="27"/>
      <c r="L30" s="28"/>
    </row>
    <row r="31" spans="2:12" s="24" customFormat="1" ht="12.75">
      <c r="B31" s="25"/>
      <c r="C31" s="24" t="s">
        <v>38</v>
      </c>
      <c r="D31" s="26"/>
      <c r="E31" s="26"/>
      <c r="F31" s="26"/>
      <c r="G31" s="27">
        <v>444.08</v>
      </c>
      <c r="H31" s="27"/>
      <c r="I31" s="27"/>
      <c r="J31" s="27"/>
      <c r="K31" s="27"/>
      <c r="L31" s="28"/>
    </row>
    <row r="32" spans="2:12" s="24" customFormat="1" ht="12.75">
      <c r="B32" s="25"/>
      <c r="C32" s="26" t="s">
        <v>39</v>
      </c>
      <c r="D32" s="26"/>
      <c r="E32" s="26"/>
      <c r="F32" s="26"/>
      <c r="G32" s="27">
        <v>448.08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40</v>
      </c>
      <c r="D33" s="26"/>
      <c r="E33" s="26"/>
      <c r="F33" s="26"/>
      <c r="G33" s="27">
        <v>471.02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41</v>
      </c>
      <c r="D34" s="26"/>
      <c r="E34" s="26"/>
      <c r="F34" s="26"/>
      <c r="G34" s="27">
        <v>404.77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42</v>
      </c>
      <c r="D35" s="26"/>
      <c r="E35" s="26"/>
      <c r="F35" s="26"/>
      <c r="G35" s="27">
        <v>478.48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43</v>
      </c>
      <c r="D36" s="26"/>
      <c r="E36" s="26"/>
      <c r="F36" s="26"/>
      <c r="G36" s="27">
        <v>452.45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44</v>
      </c>
      <c r="D37" s="26"/>
      <c r="E37" s="26"/>
      <c r="F37" s="26"/>
      <c r="G37" s="27">
        <v>404.4</v>
      </c>
      <c r="H37" s="27"/>
      <c r="I37" s="27"/>
      <c r="J37" s="27"/>
      <c r="K37" s="27"/>
      <c r="L37" s="28"/>
    </row>
    <row r="38" spans="2:12" s="24" customFormat="1" ht="12.75">
      <c r="B38" s="25"/>
      <c r="C38" s="24" t="s">
        <v>45</v>
      </c>
      <c r="D38" s="26"/>
      <c r="E38" s="26"/>
      <c r="F38" s="26"/>
      <c r="G38" s="27">
        <v>491.4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46</v>
      </c>
      <c r="D39" s="26"/>
      <c r="E39" s="26"/>
      <c r="F39" s="26"/>
      <c r="G39" s="27">
        <v>433.71</v>
      </c>
      <c r="H39" s="27"/>
      <c r="I39" s="27"/>
      <c r="J39" s="27"/>
      <c r="K39" s="27"/>
      <c r="L39" s="28"/>
    </row>
    <row r="40" spans="2:12" s="24" customFormat="1" ht="13.5" thickBot="1">
      <c r="B40" s="25"/>
      <c r="C40" s="24" t="s">
        <v>47</v>
      </c>
      <c r="D40" s="26"/>
      <c r="E40" s="26"/>
      <c r="F40" s="26"/>
      <c r="G40" s="27">
        <v>433.52</v>
      </c>
      <c r="H40" s="27"/>
      <c r="I40" s="27"/>
      <c r="J40" s="27"/>
      <c r="K40" s="27"/>
      <c r="L40" s="28"/>
    </row>
    <row r="41" spans="2:12" s="2" customFormat="1" ht="15.75" thickBot="1">
      <c r="B41" s="19"/>
      <c r="C41" s="20" t="s">
        <v>25</v>
      </c>
      <c r="D41" s="20"/>
      <c r="E41" s="20"/>
      <c r="F41" s="20"/>
      <c r="G41" s="43">
        <f>SUM(G42:G46)</f>
        <v>466.68</v>
      </c>
      <c r="H41" s="20"/>
      <c r="I41" s="31"/>
      <c r="J41" s="31"/>
      <c r="K41" s="31"/>
      <c r="L41" s="32"/>
    </row>
    <row r="42" spans="2:12" s="24" customFormat="1" ht="12.75">
      <c r="B42" s="25" t="s">
        <v>50</v>
      </c>
      <c r="C42" s="26" t="s">
        <v>26</v>
      </c>
      <c r="D42" s="26"/>
      <c r="E42" s="26"/>
      <c r="F42" s="26"/>
      <c r="G42" s="27">
        <v>116.67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27</v>
      </c>
      <c r="D43" s="26"/>
      <c r="E43" s="26"/>
      <c r="F43" s="26"/>
      <c r="G43" s="27">
        <v>116.67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28</v>
      </c>
      <c r="D44" s="26"/>
      <c r="E44" s="26"/>
      <c r="F44" s="26"/>
      <c r="G44" s="27">
        <v>116.67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29</v>
      </c>
      <c r="D45" s="26"/>
      <c r="E45" s="26"/>
      <c r="F45" s="26"/>
      <c r="G45" s="27">
        <v>116.67</v>
      </c>
      <c r="H45" s="27"/>
      <c r="I45" s="27"/>
      <c r="J45" s="27"/>
      <c r="K45" s="27"/>
      <c r="L45" s="28"/>
    </row>
    <row r="46" spans="2:12" ht="13.5" thickBot="1">
      <c r="B46" s="7"/>
      <c r="C46" s="8"/>
      <c r="D46" s="8"/>
      <c r="E46" s="8"/>
      <c r="F46" s="8"/>
      <c r="G46" s="9"/>
      <c r="H46" s="9"/>
      <c r="I46" s="9"/>
      <c r="J46" s="9"/>
      <c r="K46" s="9"/>
      <c r="L46" s="10"/>
    </row>
    <row r="47" spans="2:12" s="33" customFormat="1" ht="16.5" thickBot="1">
      <c r="B47" s="34"/>
      <c r="C47" s="35" t="s">
        <v>30</v>
      </c>
      <c r="D47" s="35"/>
      <c r="E47" s="35"/>
      <c r="F47" s="35"/>
      <c r="G47" s="36">
        <f aca="true" t="shared" si="0" ref="G47:L47">G18+G21</f>
        <v>7187.719999999999</v>
      </c>
      <c r="H47" s="36">
        <f t="shared" si="0"/>
        <v>25463.760000000002</v>
      </c>
      <c r="I47" s="36">
        <f t="shared" si="0"/>
        <v>3819.564</v>
      </c>
      <c r="J47" s="42">
        <f t="shared" si="0"/>
        <v>21644.196</v>
      </c>
      <c r="K47" s="36">
        <f t="shared" si="0"/>
        <v>4298.41</v>
      </c>
      <c r="L47" s="42">
        <f t="shared" si="0"/>
        <v>10158.066</v>
      </c>
    </row>
    <row r="49" ht="12.75">
      <c r="B49" t="s">
        <v>31</v>
      </c>
    </row>
    <row r="51" ht="12.75">
      <c r="B51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tabSelected="1" workbookViewId="0" topLeftCell="C22">
      <selection activeCell="G45" sqref="G45:G4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55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17760.5</v>
      </c>
      <c r="H18" s="19">
        <v>12644.4</v>
      </c>
      <c r="I18" s="22">
        <f>H18*15%</f>
        <v>1896.6599999999999</v>
      </c>
      <c r="J18" s="22">
        <f>H18-I18</f>
        <v>10747.74</v>
      </c>
      <c r="K18" s="22">
        <v>4311.11</v>
      </c>
      <c r="L18" s="23">
        <f>J18-K18-G18</f>
        <v>-11323.869999999999</v>
      </c>
    </row>
    <row r="19" spans="2:12" s="24" customFormat="1" ht="12.75">
      <c r="B19" s="25"/>
      <c r="C19" s="26" t="s">
        <v>56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57</v>
      </c>
      <c r="D20" s="8"/>
      <c r="E20" s="8"/>
      <c r="F20" s="8"/>
      <c r="G20" s="9">
        <v>17760.5</v>
      </c>
      <c r="H20" s="9"/>
      <c r="I20" s="9"/>
      <c r="J20" s="9"/>
      <c r="K20" s="9"/>
      <c r="L20" s="10"/>
    </row>
    <row r="21" spans="2:12" ht="12.75">
      <c r="B21" s="7"/>
      <c r="C21" s="46"/>
      <c r="D21" s="8"/>
      <c r="E21" s="8"/>
      <c r="F21" s="8"/>
      <c r="G21" s="9"/>
      <c r="H21" s="9"/>
      <c r="I21" s="9"/>
      <c r="J21" s="9"/>
      <c r="K21" s="9"/>
      <c r="L21" s="1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G28+G30+G43</f>
        <v>3574.51</v>
      </c>
      <c r="H23" s="20">
        <v>12819.36</v>
      </c>
      <c r="I23" s="29">
        <f>H23*15%</f>
        <v>1922.904</v>
      </c>
      <c r="J23" s="22">
        <f>H23-I23</f>
        <v>10896.456</v>
      </c>
      <c r="K23" s="30">
        <v>-14469.18</v>
      </c>
      <c r="L23" s="23">
        <f>J23-K23-G23</f>
        <v>21791.125999999997</v>
      </c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/>
      <c r="C25" s="46"/>
      <c r="D25" s="8"/>
      <c r="E25" s="8"/>
      <c r="F25" s="8"/>
      <c r="G25" s="9"/>
      <c r="H25" s="9"/>
      <c r="I25" s="9"/>
      <c r="J25" s="9"/>
      <c r="K25" s="9"/>
      <c r="L25" s="10"/>
    </row>
    <row r="26" spans="2:12" s="24" customFormat="1" ht="12.75"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</row>
    <row r="27" spans="2:12" s="37" customFormat="1" ht="13.5" thickBot="1">
      <c r="B27" s="38"/>
      <c r="C27" s="39"/>
      <c r="D27" s="39"/>
      <c r="E27" s="39"/>
      <c r="F27" s="39"/>
      <c r="G27" s="40"/>
      <c r="H27" s="40"/>
      <c r="I27" s="40"/>
      <c r="J27" s="40"/>
      <c r="K27" s="40"/>
      <c r="L27" s="41"/>
    </row>
    <row r="28" spans="2:12" s="24" customFormat="1" ht="15.75" thickBot="1">
      <c r="B28" s="25"/>
      <c r="C28" s="26" t="s">
        <v>30</v>
      </c>
      <c r="D28" s="26"/>
      <c r="E28" s="26"/>
      <c r="F28" s="26"/>
      <c r="G28" s="21">
        <f>SUM(G24:G27)</f>
        <v>0</v>
      </c>
      <c r="H28" s="27"/>
      <c r="I28" s="27"/>
      <c r="J28" s="27"/>
      <c r="K28" s="27"/>
      <c r="L28" s="28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/>
      <c r="C30" s="20" t="s">
        <v>35</v>
      </c>
      <c r="D30" s="20"/>
      <c r="E30" s="45" t="s">
        <v>48</v>
      </c>
      <c r="F30" s="20"/>
      <c r="G30" s="43">
        <f>SUM(G31:G42)</f>
        <v>3107.8300000000004</v>
      </c>
      <c r="H30" s="20"/>
      <c r="I30" s="31"/>
      <c r="J30" s="31"/>
      <c r="K30" s="31"/>
      <c r="L30" s="32"/>
    </row>
    <row r="31" spans="2:12" s="24" customFormat="1" ht="12.75">
      <c r="B31" s="25" t="s">
        <v>54</v>
      </c>
      <c r="C31" s="24" t="s">
        <v>36</v>
      </c>
      <c r="E31" s="26"/>
      <c r="F31" s="26"/>
      <c r="G31" s="27">
        <v>502.5</v>
      </c>
      <c r="H31" s="27"/>
      <c r="I31" s="27"/>
      <c r="J31" s="27"/>
      <c r="K31" s="27"/>
      <c r="L31" s="28"/>
    </row>
    <row r="32" spans="2:12" s="24" customFormat="1" ht="12.75">
      <c r="B32" s="44"/>
      <c r="C32" s="24" t="s">
        <v>37</v>
      </c>
      <c r="E32" s="26"/>
      <c r="F32" s="26"/>
      <c r="G32" s="27">
        <v>433.16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38</v>
      </c>
      <c r="D33" s="26"/>
      <c r="E33" s="26"/>
      <c r="F33" s="26"/>
      <c r="G33" s="27">
        <v>463.19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39</v>
      </c>
      <c r="D34" s="26"/>
      <c r="E34" s="26"/>
      <c r="F34" s="26"/>
      <c r="G34" s="27">
        <v>456.82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40</v>
      </c>
      <c r="D35" s="26"/>
      <c r="E35" s="26"/>
      <c r="F35" s="26"/>
      <c r="G35" s="27">
        <v>445.9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41</v>
      </c>
      <c r="D36" s="26"/>
      <c r="E36" s="26"/>
      <c r="F36" s="26"/>
      <c r="G36" s="27">
        <v>387.84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42</v>
      </c>
      <c r="D37" s="26"/>
      <c r="E37" s="26"/>
      <c r="F37" s="26"/>
      <c r="G37" s="27">
        <v>418.42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43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2.75">
      <c r="B39" s="25"/>
      <c r="C39" s="26" t="s">
        <v>44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4" customFormat="1" ht="12.75">
      <c r="B40" s="25"/>
      <c r="C40" s="24" t="s">
        <v>45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4" customFormat="1" ht="12.75">
      <c r="B41" s="25"/>
      <c r="C41" s="24" t="s">
        <v>46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4" customFormat="1" ht="13.5" thickBot="1">
      <c r="B42" s="25"/>
      <c r="C42" s="24" t="s">
        <v>47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2" customFormat="1" ht="15.75" thickBot="1">
      <c r="B43" s="19"/>
      <c r="C43" s="20" t="s">
        <v>25</v>
      </c>
      <c r="D43" s="20"/>
      <c r="E43" s="20"/>
      <c r="F43" s="20"/>
      <c r="G43" s="21">
        <f>SUM(G44:G48)</f>
        <v>466.68</v>
      </c>
      <c r="H43" s="20"/>
      <c r="I43" s="31"/>
      <c r="J43" s="31"/>
      <c r="K43" s="31"/>
      <c r="L43" s="32"/>
    </row>
    <row r="44" spans="2:12" s="24" customFormat="1" ht="12.75">
      <c r="B44" s="25" t="s">
        <v>54</v>
      </c>
      <c r="C44" s="26" t="s">
        <v>26</v>
      </c>
      <c r="D44" s="26"/>
      <c r="E44" s="26"/>
      <c r="F44" s="26"/>
      <c r="G44" s="27">
        <v>116.67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27</v>
      </c>
      <c r="D45" s="26"/>
      <c r="E45" s="26"/>
      <c r="F45" s="26"/>
      <c r="G45" s="27">
        <v>116.67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28</v>
      </c>
      <c r="D46" s="26"/>
      <c r="E46" s="26"/>
      <c r="F46" s="26"/>
      <c r="G46" s="27">
        <v>116.67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29</v>
      </c>
      <c r="D47" s="26"/>
      <c r="E47" s="26"/>
      <c r="F47" s="26"/>
      <c r="G47" s="27">
        <v>116.67</v>
      </c>
      <c r="H47" s="27"/>
      <c r="I47" s="27"/>
      <c r="J47" s="27"/>
      <c r="K47" s="27"/>
      <c r="L47" s="28"/>
    </row>
    <row r="48" spans="2:12" ht="13.5" thickBot="1">
      <c r="B48" s="7"/>
      <c r="C48" s="8"/>
      <c r="D48" s="8"/>
      <c r="E48" s="8"/>
      <c r="F48" s="8"/>
      <c r="G48" s="9"/>
      <c r="H48" s="9"/>
      <c r="I48" s="9"/>
      <c r="J48" s="9"/>
      <c r="K48" s="9"/>
      <c r="L48" s="10"/>
    </row>
    <row r="49" spans="2:12" s="33" customFormat="1" ht="16.5" thickBot="1">
      <c r="B49" s="34"/>
      <c r="C49" s="35" t="s">
        <v>30</v>
      </c>
      <c r="D49" s="35"/>
      <c r="E49" s="35"/>
      <c r="F49" s="35"/>
      <c r="G49" s="36">
        <f aca="true" t="shared" si="0" ref="G49:L49">G18+G23</f>
        <v>21335.010000000002</v>
      </c>
      <c r="H49" s="36">
        <f t="shared" si="0"/>
        <v>25463.760000000002</v>
      </c>
      <c r="I49" s="36">
        <f t="shared" si="0"/>
        <v>3819.564</v>
      </c>
      <c r="J49" s="42">
        <f t="shared" si="0"/>
        <v>21644.196</v>
      </c>
      <c r="K49" s="36">
        <f t="shared" si="0"/>
        <v>-10158.07</v>
      </c>
      <c r="L49" s="42">
        <f t="shared" si="0"/>
        <v>10467.255999999998</v>
      </c>
    </row>
    <row r="51" ht="12.75">
      <c r="B51" t="s">
        <v>31</v>
      </c>
    </row>
    <row r="53" ht="12.75">
      <c r="B53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2014-08-11T05:52:02Z</cp:lastPrinted>
  <dcterms:created xsi:type="dcterms:W3CDTF">1996-10-08T23:32:33Z</dcterms:created>
  <dcterms:modified xsi:type="dcterms:W3CDTF">2014-11-21T10:02:36Z</dcterms:modified>
  <cp:category/>
  <cp:version/>
  <cp:contentType/>
  <cp:contentStatus/>
</cp:coreProperties>
</file>