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<sst xmlns="http://schemas.openxmlformats.org/spreadsheetml/2006/main" count="106" uniqueCount="55">
  <si>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</si>
  <si>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</si>
  <si>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</si>
  <si>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</si>
  <si>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</si>
  <si>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</si>
  <si>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</si>
  <si>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</si>
  <si>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</si>
  <si>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</si>
  <si>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</si>
  <si>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</si>
  <si>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</si>
  <si>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</si>
  <si>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</si>
  <si>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</si>
  <si>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</si>
  <si>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</si>
  <si>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</si>
  <si>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</si>
  <si>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</si>
  <si>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</si>
  <si>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</si>
  <si>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</si>
  <si>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</si>
  <si>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</si>
  <si>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</si>
  <si>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</si>
  <si>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</si>
  <si>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</si>
  <si>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д.44а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</si>
  <si>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</si>
  <si>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</si>
  <si>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</si>
  <si>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</si>
  <si>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</si>
  <si>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</si>
  <si>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</si>
  <si>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</si>
  <si>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</si>
  <si>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</si>
  <si>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</si>
  <si>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</si>
  <si>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</si>
  <si>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112,5м2</t>
  </si>
  <si>
    <t>2013год</t>
  </si>
  <si>
    <t>2013г</t>
  </si>
  <si>
    <t>Директор ООО "Районная управляющая организация"</t>
  </si>
  <si>
    <t>Октябрь 2013г</t>
  </si>
  <si>
    <t>Дверь металлическая в кв.1</t>
  </si>
  <si>
    <t>2014г</t>
  </si>
  <si>
    <t>за период : январь 2013г - декабрь 2013г</t>
  </si>
  <si>
    <t>2012г :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</si>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</sst>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3" borderId="6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B1:L52"/>
  <sheetViews>
    <sheetView workbookViewId="0" topLeftCell="A25">
      <selection activeCell="H23" sqref="H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30</v>
      </c>
      <c r="C7" s="2"/>
      <c r="D7" s="2"/>
      <c r="E7" s="2"/>
    </row>
    <row r="8" spans="2:5" s="1" customFormat="1" ht="15">
      <c r="B8" s="2" t="s">
        <v>51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SUM(G19:G22)</f>
        <v>13845</v>
      </c>
      <c r="H18" s="19">
        <v>6493.56</v>
      </c>
      <c r="I18" s="22">
        <f>H18*15%</f>
        <v>974.034</v>
      </c>
      <c r="J18" s="22">
        <f>H18-I18</f>
        <v>5519.526000000001</v>
      </c>
      <c r="K18" s="22">
        <v>-8372.35</v>
      </c>
      <c r="L18" s="23">
        <f>J18-K18-G18</f>
        <v>46.876000000000204</v>
      </c>
    </row>
    <row r="19" spans="2:12" s="24" customFormat="1" ht="12.75">
      <c r="B19" s="25"/>
      <c r="C19" s="26" t="s">
        <v>48</v>
      </c>
      <c r="D19" s="26"/>
      <c r="E19" s="26"/>
      <c r="F19" s="26"/>
      <c r="G19" s="27"/>
      <c r="H19" s="26"/>
      <c r="I19" s="27"/>
      <c r="J19" s="46"/>
      <c r="K19" s="46"/>
      <c r="L19" s="28"/>
    </row>
    <row r="20" spans="2:12" s="37" customFormat="1" ht="12.75">
      <c r="B20" s="38">
        <v>1</v>
      </c>
      <c r="C20" s="39" t="s">
        <v>49</v>
      </c>
      <c r="D20" s="39"/>
      <c r="E20" s="39"/>
      <c r="F20" s="39"/>
      <c r="G20" s="40">
        <v>13845</v>
      </c>
      <c r="H20" s="39"/>
      <c r="I20" s="40"/>
      <c r="J20" s="47"/>
      <c r="K20" s="47"/>
      <c r="L20" s="41"/>
    </row>
    <row r="21" spans="2:12" s="37" customFormat="1" ht="12.75">
      <c r="B21" s="38"/>
      <c r="C21" s="39"/>
      <c r="D21" s="39"/>
      <c r="E21" s="39"/>
      <c r="F21" s="39"/>
      <c r="G21" s="40"/>
      <c r="H21" s="39"/>
      <c r="I21" s="40"/>
      <c r="J21" s="47"/>
      <c r="K21" s="47"/>
      <c r="L21" s="41"/>
    </row>
    <row r="22" spans="2:12" s="37" customFormat="1" ht="13.5" thickBot="1">
      <c r="B22" s="38"/>
      <c r="C22" s="39"/>
      <c r="D22" s="39"/>
      <c r="E22" s="39"/>
      <c r="F22" s="39"/>
      <c r="G22" s="48"/>
      <c r="H22" s="39"/>
      <c r="I22" s="40"/>
      <c r="J22" s="47"/>
      <c r="K22" s="47"/>
      <c r="L22" s="41"/>
    </row>
    <row r="23" spans="2:12" s="2" customFormat="1" ht="15.75" thickBot="1">
      <c r="B23" s="19">
        <v>2</v>
      </c>
      <c r="C23" s="20" t="s">
        <v>25</v>
      </c>
      <c r="D23" s="20"/>
      <c r="E23" s="20"/>
      <c r="F23" s="20"/>
      <c r="G23" s="21">
        <f>G28+G30+G44</f>
        <v>3613.86</v>
      </c>
      <c r="H23" s="20">
        <v>7398</v>
      </c>
      <c r="I23" s="29">
        <f>H23*15%</f>
        <v>1109.7</v>
      </c>
      <c r="J23" s="22">
        <f>H23-I23</f>
        <v>6288.3</v>
      </c>
      <c r="K23" s="30">
        <v>-8553.07</v>
      </c>
      <c r="L23" s="23">
        <f>J23-K23-G23</f>
        <v>11227.509999999998</v>
      </c>
    </row>
    <row r="24" spans="2:12" s="24" customFormat="1" ht="12.75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28"/>
    </row>
    <row r="25" spans="2:12" s="37" customFormat="1" ht="12.75">
      <c r="B25" s="38"/>
      <c r="C25" s="39"/>
      <c r="D25" s="39"/>
      <c r="E25" s="39"/>
      <c r="F25" s="39"/>
      <c r="G25" s="40"/>
      <c r="H25" s="40"/>
      <c r="I25" s="40"/>
      <c r="J25" s="40"/>
      <c r="K25" s="40"/>
      <c r="L25" s="41"/>
    </row>
    <row r="26" spans="2:12" ht="12.75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ht="15.75" thickBot="1">
      <c r="B28" s="7"/>
      <c r="C28" s="42" t="s">
        <v>27</v>
      </c>
      <c r="D28" s="8"/>
      <c r="E28" s="8"/>
      <c r="F28" s="8"/>
      <c r="G28" s="43">
        <f>SUM(G24:G27)</f>
        <v>0</v>
      </c>
      <c r="H28" s="9"/>
      <c r="I28" s="9"/>
      <c r="J28" s="9"/>
      <c r="K28" s="9"/>
      <c r="L28" s="10"/>
    </row>
    <row r="29" spans="2:12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10"/>
    </row>
    <row r="30" spans="2:12" s="2" customFormat="1" ht="15.75" thickBot="1">
      <c r="B30" s="19"/>
      <c r="C30" s="20" t="s">
        <v>31</v>
      </c>
      <c r="D30" s="20"/>
      <c r="E30" s="52" t="s">
        <v>44</v>
      </c>
      <c r="F30" s="20"/>
      <c r="G30" s="43">
        <f>SUM(G31:G43)</f>
        <v>3325.86</v>
      </c>
      <c r="H30" s="20"/>
      <c r="I30" s="31"/>
      <c r="J30" s="31"/>
      <c r="K30" s="31"/>
      <c r="L30" s="32"/>
    </row>
    <row r="31" spans="2:12" s="24" customFormat="1" ht="12.75">
      <c r="B31" s="25" t="s">
        <v>45</v>
      </c>
      <c r="C31" s="24" t="s">
        <v>32</v>
      </c>
      <c r="E31" s="26"/>
      <c r="F31" s="26"/>
      <c r="G31" s="27">
        <v>345.38</v>
      </c>
      <c r="H31" s="27"/>
      <c r="I31" s="27"/>
      <c r="J31" s="27"/>
      <c r="K31" s="27"/>
      <c r="L31" s="28"/>
    </row>
    <row r="32" spans="2:12" s="24" customFormat="1" ht="12.75">
      <c r="B32" s="46"/>
      <c r="C32" s="24" t="s">
        <v>33</v>
      </c>
      <c r="E32" s="26"/>
      <c r="F32" s="26"/>
      <c r="G32" s="27">
        <v>222.41</v>
      </c>
      <c r="H32" s="27"/>
      <c r="I32" s="27"/>
      <c r="J32" s="27"/>
      <c r="K32" s="27"/>
      <c r="L32" s="28"/>
    </row>
    <row r="33" spans="2:12" s="24" customFormat="1" ht="12.75">
      <c r="B33" s="46"/>
      <c r="C33" s="24" t="s">
        <v>34</v>
      </c>
      <c r="E33" s="26"/>
      <c r="F33" s="26"/>
      <c r="G33" s="27">
        <v>274.5</v>
      </c>
      <c r="H33" s="27"/>
      <c r="I33" s="27"/>
      <c r="J33" s="27"/>
      <c r="K33" s="27"/>
      <c r="L33" s="28"/>
    </row>
    <row r="34" spans="2:12" s="24" customFormat="1" ht="12.75">
      <c r="B34" s="25"/>
      <c r="C34" s="26" t="s">
        <v>35</v>
      </c>
      <c r="D34" s="26"/>
      <c r="E34" s="26"/>
      <c r="F34" s="26"/>
      <c r="G34" s="27">
        <v>276.98</v>
      </c>
      <c r="H34" s="27"/>
      <c r="I34" s="27"/>
      <c r="J34" s="27"/>
      <c r="K34" s="27"/>
      <c r="L34" s="28"/>
    </row>
    <row r="35" spans="2:12" s="24" customFormat="1" ht="12.75">
      <c r="B35" s="25"/>
      <c r="C35" s="26" t="s">
        <v>36</v>
      </c>
      <c r="D35" s="26"/>
      <c r="E35" s="26"/>
      <c r="F35" s="26"/>
      <c r="G35" s="27">
        <v>291.15</v>
      </c>
      <c r="H35" s="27"/>
      <c r="I35" s="27"/>
      <c r="J35" s="27"/>
      <c r="K35" s="27"/>
      <c r="L35" s="28"/>
    </row>
    <row r="36" spans="2:12" s="24" customFormat="1" ht="12.75">
      <c r="B36" s="25"/>
      <c r="C36" s="24" t="s">
        <v>37</v>
      </c>
      <c r="D36" s="26"/>
      <c r="E36" s="26"/>
      <c r="F36" s="26"/>
      <c r="G36" s="27">
        <v>250.2</v>
      </c>
      <c r="H36" s="27"/>
      <c r="I36" s="27"/>
      <c r="J36" s="27"/>
      <c r="K36" s="27"/>
      <c r="L36" s="28"/>
    </row>
    <row r="37" spans="2:12" s="24" customFormat="1" ht="12.75">
      <c r="B37" s="25"/>
      <c r="C37" s="24" t="s">
        <v>38</v>
      </c>
      <c r="D37" s="26"/>
      <c r="E37" s="26"/>
      <c r="F37" s="26"/>
      <c r="G37" s="27">
        <v>295.76</v>
      </c>
      <c r="H37" s="27"/>
      <c r="I37" s="27"/>
      <c r="J37" s="27"/>
      <c r="K37" s="27"/>
      <c r="L37" s="28"/>
    </row>
    <row r="38" spans="2:12" s="24" customFormat="1" ht="12.75">
      <c r="B38" s="25"/>
      <c r="C38" s="26" t="s">
        <v>39</v>
      </c>
      <c r="D38" s="26"/>
      <c r="E38" s="26"/>
      <c r="F38" s="26"/>
      <c r="G38" s="27">
        <v>279.68</v>
      </c>
      <c r="H38" s="27"/>
      <c r="I38" s="27"/>
      <c r="J38" s="27"/>
      <c r="K38" s="27"/>
      <c r="L38" s="28"/>
    </row>
    <row r="39" spans="2:12" s="24" customFormat="1" ht="12.75">
      <c r="B39" s="25"/>
      <c r="C39" s="26" t="s">
        <v>40</v>
      </c>
      <c r="D39" s="26"/>
      <c r="E39" s="26"/>
      <c r="F39" s="26"/>
      <c r="G39" s="27">
        <v>249.98</v>
      </c>
      <c r="H39" s="27"/>
      <c r="I39" s="27"/>
      <c r="J39" s="27"/>
      <c r="K39" s="27"/>
      <c r="L39" s="28"/>
    </row>
    <row r="40" spans="2:12" s="24" customFormat="1" ht="12.75">
      <c r="B40" s="25"/>
      <c r="C40" s="24" t="s">
        <v>41</v>
      </c>
      <c r="D40" s="26"/>
      <c r="E40" s="26"/>
      <c r="F40" s="26"/>
      <c r="G40" s="27">
        <v>303.75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42</v>
      </c>
      <c r="D41" s="26"/>
      <c r="E41" s="26"/>
      <c r="F41" s="26"/>
      <c r="G41" s="27">
        <v>268.09</v>
      </c>
      <c r="H41" s="27"/>
      <c r="I41" s="27"/>
      <c r="J41" s="27"/>
      <c r="K41" s="27"/>
      <c r="L41" s="28"/>
    </row>
    <row r="42" spans="2:12" s="24" customFormat="1" ht="12.75">
      <c r="B42" s="25"/>
      <c r="C42" s="24" t="s">
        <v>43</v>
      </c>
      <c r="D42" s="26"/>
      <c r="E42" s="26"/>
      <c r="F42" s="26"/>
      <c r="G42" s="27">
        <v>267.98</v>
      </c>
      <c r="H42" s="27"/>
      <c r="I42" s="27"/>
      <c r="J42" s="27"/>
      <c r="K42" s="27"/>
      <c r="L42" s="28"/>
    </row>
    <row r="43" spans="2:12" s="24" customFormat="1" ht="13.5" thickBot="1">
      <c r="B43" s="25"/>
      <c r="C43" s="26"/>
      <c r="D43" s="26"/>
      <c r="E43" s="26"/>
      <c r="F43" s="26"/>
      <c r="G43" s="27"/>
      <c r="H43" s="27"/>
      <c r="I43" s="27"/>
      <c r="J43" s="27"/>
      <c r="K43" s="27"/>
      <c r="L43" s="28"/>
    </row>
    <row r="44" spans="2:12" s="2" customFormat="1" ht="15.75" thickBot="1">
      <c r="B44" s="19"/>
      <c r="C44" s="20" t="s">
        <v>26</v>
      </c>
      <c r="D44" s="20"/>
      <c r="E44" s="20"/>
      <c r="F44" s="20"/>
      <c r="G44" s="43">
        <f>SUM(G45:G46)</f>
        <v>288</v>
      </c>
      <c r="H44" s="20"/>
      <c r="I44" s="31"/>
      <c r="J44" s="31"/>
      <c r="K44" s="31"/>
      <c r="L44" s="32"/>
    </row>
    <row r="45" spans="2:12" s="24" customFormat="1" ht="12.75">
      <c r="B45" s="25" t="s">
        <v>46</v>
      </c>
      <c r="C45" s="26"/>
      <c r="D45" s="26"/>
      <c r="E45" s="26"/>
      <c r="F45" s="26"/>
      <c r="G45" s="27">
        <v>288</v>
      </c>
      <c r="H45" s="27"/>
      <c r="I45" s="27"/>
      <c r="J45" s="27"/>
      <c r="K45" s="27"/>
      <c r="L45" s="28"/>
    </row>
    <row r="46" spans="2:12" s="24" customFormat="1" ht="12.75">
      <c r="B46" s="25"/>
      <c r="C46" s="26"/>
      <c r="D46" s="26"/>
      <c r="E46" s="26"/>
      <c r="F46" s="26"/>
      <c r="G46" s="27"/>
      <c r="H46" s="27"/>
      <c r="I46" s="27"/>
      <c r="J46" s="27"/>
      <c r="K46" s="27"/>
      <c r="L46" s="28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33" customFormat="1" ht="16.5" thickBot="1">
      <c r="B48" s="34"/>
      <c r="C48" s="35" t="s">
        <v>27</v>
      </c>
      <c r="D48" s="35"/>
      <c r="E48" s="35"/>
      <c r="F48" s="35"/>
      <c r="G48" s="36">
        <f aca="true" t="shared" si="0" ref="G48:L48">G18+G23</f>
        <v>17458.86</v>
      </c>
      <c r="H48" s="36">
        <f t="shared" si="0"/>
        <v>13891.560000000001</v>
      </c>
      <c r="I48" s="44">
        <f t="shared" si="0"/>
        <v>2083.734</v>
      </c>
      <c r="J48" s="44">
        <f t="shared" si="0"/>
        <v>11807.826000000001</v>
      </c>
      <c r="K48" s="36">
        <f t="shared" si="0"/>
        <v>-16925.42</v>
      </c>
      <c r="L48" s="44">
        <f t="shared" si="0"/>
        <v>11274.385999999999</v>
      </c>
    </row>
    <row r="50" ht="12.75">
      <c r="B50" t="s">
        <v>28</v>
      </c>
    </row>
    <row r="52" ht="12.75">
      <c r="B52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B1:L49"/>
  <sheetViews>
    <sheetView tabSelected="1" workbookViewId="0" topLeftCell="A22">
      <selection activeCell="K25" sqref="K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30</v>
      </c>
      <c r="C7" s="2"/>
      <c r="D7" s="2"/>
      <c r="E7" s="2"/>
    </row>
    <row r="8" spans="2:5" s="1" customFormat="1" ht="15">
      <c r="B8" s="2" t="s">
        <v>53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54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SUM(G19:G20)</f>
        <v>0</v>
      </c>
      <c r="H18" s="19">
        <v>6493.56</v>
      </c>
      <c r="I18" s="22">
        <f>H18*15%</f>
        <v>974.034</v>
      </c>
      <c r="J18" s="22">
        <f>H18-I18</f>
        <v>5519.526000000001</v>
      </c>
      <c r="K18" s="22">
        <v>-46.88</v>
      </c>
      <c r="L18" s="23">
        <f>J18-K18-G18</f>
        <v>5566.406000000001</v>
      </c>
    </row>
    <row r="19" spans="2:12" s="37" customFormat="1" ht="12.75">
      <c r="B19" s="38"/>
      <c r="C19" s="39"/>
      <c r="D19" s="39"/>
      <c r="E19" s="39"/>
      <c r="F19" s="39"/>
      <c r="G19" s="40"/>
      <c r="H19" s="39"/>
      <c r="I19" s="40"/>
      <c r="J19" s="47"/>
      <c r="K19" s="47"/>
      <c r="L19" s="41"/>
    </row>
    <row r="20" spans="2:12" s="37" customFormat="1" ht="13.5" thickBot="1">
      <c r="B20" s="38"/>
      <c r="C20" s="39"/>
      <c r="D20" s="39"/>
      <c r="E20" s="39"/>
      <c r="F20" s="39"/>
      <c r="G20" s="48"/>
      <c r="H20" s="39"/>
      <c r="I20" s="40"/>
      <c r="J20" s="47"/>
      <c r="K20" s="47"/>
      <c r="L20" s="41"/>
    </row>
    <row r="21" spans="2:12" s="2" customFormat="1" ht="15.75" thickBot="1">
      <c r="B21" s="19">
        <v>2</v>
      </c>
      <c r="C21" s="20" t="s">
        <v>25</v>
      </c>
      <c r="D21" s="20"/>
      <c r="E21" s="20"/>
      <c r="F21" s="20"/>
      <c r="G21" s="21">
        <f>G26+G28+G42</f>
        <v>2209.0600000000004</v>
      </c>
      <c r="H21" s="20">
        <v>7398</v>
      </c>
      <c r="I21" s="29">
        <f>H21*15%</f>
        <v>1109.7</v>
      </c>
      <c r="J21" s="22">
        <f>H21-I21</f>
        <v>6288.3</v>
      </c>
      <c r="K21" s="30">
        <v>-11227.51</v>
      </c>
      <c r="L21" s="23">
        <f>J21-K21-G21</f>
        <v>15306.75</v>
      </c>
    </row>
    <row r="22" spans="2:12" s="24" customFormat="1" ht="12.75">
      <c r="B22" s="25"/>
      <c r="C22" s="26"/>
      <c r="D22" s="26"/>
      <c r="E22" s="26"/>
      <c r="F22" s="26"/>
      <c r="G22" s="27"/>
      <c r="H22" s="27"/>
      <c r="I22" s="27"/>
      <c r="J22" s="27"/>
      <c r="K22" s="27"/>
      <c r="L22" s="28"/>
    </row>
    <row r="23" spans="2:12" s="37" customFormat="1" ht="12.75">
      <c r="B23" s="38"/>
      <c r="C23" s="39"/>
      <c r="D23" s="39"/>
      <c r="E23" s="39"/>
      <c r="F23" s="39"/>
      <c r="G23" s="40"/>
      <c r="H23" s="40"/>
      <c r="I23" s="40"/>
      <c r="J23" s="40"/>
      <c r="K23" s="40"/>
      <c r="L23" s="41"/>
    </row>
    <row r="24" spans="2:12" ht="12.75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ht="15.75" thickBot="1">
      <c r="B26" s="7"/>
      <c r="C26" s="42" t="s">
        <v>27</v>
      </c>
      <c r="D26" s="8"/>
      <c r="E26" s="8"/>
      <c r="F26" s="8"/>
      <c r="G26" s="43">
        <f>SUM(G22:G25)</f>
        <v>0</v>
      </c>
      <c r="H26" s="9"/>
      <c r="I26" s="9"/>
      <c r="J26" s="9"/>
      <c r="K26" s="9"/>
      <c r="L26" s="10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/>
      <c r="C28" s="20" t="s">
        <v>31</v>
      </c>
      <c r="D28" s="20"/>
      <c r="E28" s="52" t="s">
        <v>44</v>
      </c>
      <c r="F28" s="20"/>
      <c r="G28" s="43">
        <f>SUM(G29:G41)</f>
        <v>1921.0600000000004</v>
      </c>
      <c r="H28" s="20"/>
      <c r="I28" s="31"/>
      <c r="J28" s="31"/>
      <c r="K28" s="31"/>
      <c r="L28" s="32"/>
    </row>
    <row r="29" spans="2:12" s="2" customFormat="1" ht="15">
      <c r="B29" s="25" t="s">
        <v>50</v>
      </c>
      <c r="C29" s="24" t="s">
        <v>32</v>
      </c>
      <c r="D29" s="45"/>
      <c r="E29" s="45"/>
      <c r="F29" s="45"/>
      <c r="G29" s="53">
        <v>310.61</v>
      </c>
      <c r="H29" s="45"/>
      <c r="I29" s="49"/>
      <c r="J29" s="49"/>
      <c r="K29" s="49"/>
      <c r="L29" s="50"/>
    </row>
    <row r="30" spans="2:12" s="2" customFormat="1" ht="15">
      <c r="B30" s="51"/>
      <c r="C30" s="24" t="s">
        <v>33</v>
      </c>
      <c r="D30" s="45"/>
      <c r="E30" s="45"/>
      <c r="F30" s="45"/>
      <c r="G30" s="53">
        <v>267.75</v>
      </c>
      <c r="H30" s="45"/>
      <c r="I30" s="49"/>
      <c r="J30" s="49"/>
      <c r="K30" s="49"/>
      <c r="L30" s="50"/>
    </row>
    <row r="31" spans="2:12" s="24" customFormat="1" ht="12.75">
      <c r="B31" s="25"/>
      <c r="C31" s="24" t="s">
        <v>34</v>
      </c>
      <c r="D31" s="26"/>
      <c r="E31" s="26"/>
      <c r="F31" s="26"/>
      <c r="G31" s="27">
        <v>286.31</v>
      </c>
      <c r="H31" s="27"/>
      <c r="I31" s="27"/>
      <c r="J31" s="27"/>
      <c r="K31" s="27"/>
      <c r="L31" s="28"/>
    </row>
    <row r="32" spans="2:12" s="24" customFormat="1" ht="12.75">
      <c r="B32" s="25"/>
      <c r="C32" s="26" t="s">
        <v>35</v>
      </c>
      <c r="D32" s="26"/>
      <c r="E32" s="26"/>
      <c r="F32" s="26"/>
      <c r="G32" s="27">
        <v>282.38</v>
      </c>
      <c r="H32" s="27"/>
      <c r="I32" s="27"/>
      <c r="J32" s="27"/>
      <c r="K32" s="27"/>
      <c r="L32" s="28"/>
    </row>
    <row r="33" spans="2:12" s="24" customFormat="1" ht="12.75">
      <c r="B33" s="25"/>
      <c r="C33" s="26" t="s">
        <v>36</v>
      </c>
      <c r="D33" s="26"/>
      <c r="E33" s="26"/>
      <c r="F33" s="26"/>
      <c r="G33" s="27">
        <v>275.63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37</v>
      </c>
      <c r="D34" s="26"/>
      <c r="E34" s="26"/>
      <c r="F34" s="26"/>
      <c r="G34" s="27">
        <v>239.74</v>
      </c>
      <c r="H34" s="27"/>
      <c r="I34" s="27"/>
      <c r="J34" s="27"/>
      <c r="K34" s="27"/>
      <c r="L34" s="28"/>
    </row>
    <row r="35" spans="2:12" s="24" customFormat="1" ht="12.75">
      <c r="B35" s="25"/>
      <c r="C35" s="24" t="s">
        <v>38</v>
      </c>
      <c r="D35" s="26"/>
      <c r="E35" s="26"/>
      <c r="F35" s="26"/>
      <c r="G35" s="27">
        <v>258.64</v>
      </c>
      <c r="H35" s="27"/>
      <c r="I35" s="27"/>
      <c r="J35" s="27"/>
      <c r="K35" s="27"/>
      <c r="L35" s="28"/>
    </row>
    <row r="36" spans="2:12" s="24" customFormat="1" ht="12.75">
      <c r="B36" s="25"/>
      <c r="C36" s="26" t="s">
        <v>39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24" customFormat="1" ht="12.75">
      <c r="B37" s="25"/>
      <c r="C37" s="26" t="s">
        <v>40</v>
      </c>
      <c r="D37" s="26"/>
      <c r="E37" s="26"/>
      <c r="F37" s="26"/>
      <c r="G37" s="27"/>
      <c r="H37" s="27"/>
      <c r="I37" s="27"/>
      <c r="J37" s="27"/>
      <c r="K37" s="27"/>
      <c r="L37" s="28"/>
    </row>
    <row r="38" spans="2:12" s="24" customFormat="1" ht="12.75">
      <c r="B38" s="25"/>
      <c r="C38" s="24" t="s">
        <v>41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24" customFormat="1" ht="12.75">
      <c r="B39" s="25"/>
      <c r="C39" s="24" t="s">
        <v>42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24" customFormat="1" ht="12.75">
      <c r="B40" s="25"/>
      <c r="C40" s="24" t="s">
        <v>43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s="24" customFormat="1" ht="13.5" thickBot="1">
      <c r="B41" s="25"/>
      <c r="C41" s="26"/>
      <c r="D41" s="26"/>
      <c r="E41" s="26"/>
      <c r="F41" s="26"/>
      <c r="G41" s="27"/>
      <c r="H41" s="27"/>
      <c r="I41" s="27"/>
      <c r="J41" s="27"/>
      <c r="K41" s="27"/>
      <c r="L41" s="28"/>
    </row>
    <row r="42" spans="2:12" s="2" customFormat="1" ht="15.75" thickBot="1">
      <c r="B42" s="19"/>
      <c r="C42" s="20" t="s">
        <v>26</v>
      </c>
      <c r="D42" s="20"/>
      <c r="E42" s="20"/>
      <c r="F42" s="20"/>
      <c r="G42" s="43">
        <f>SUM(G43:G43)</f>
        <v>288</v>
      </c>
      <c r="H42" s="20"/>
      <c r="I42" s="31"/>
      <c r="J42" s="31"/>
      <c r="K42" s="31"/>
      <c r="L42" s="32"/>
    </row>
    <row r="43" spans="2:12" s="24" customFormat="1" ht="12.75">
      <c r="B43" s="25" t="s">
        <v>50</v>
      </c>
      <c r="C43" s="26"/>
      <c r="D43" s="26"/>
      <c r="E43" s="26"/>
      <c r="F43" s="26"/>
      <c r="G43" s="27">
        <v>288</v>
      </c>
      <c r="H43" s="27"/>
      <c r="I43" s="27"/>
      <c r="J43" s="27"/>
      <c r="K43" s="27"/>
      <c r="L43" s="28"/>
    </row>
    <row r="44" spans="2:12" ht="13.5" thickBot="1">
      <c r="B44" s="7"/>
      <c r="C44" s="8"/>
      <c r="D44" s="8"/>
      <c r="E44" s="8"/>
      <c r="F44" s="8"/>
      <c r="G44" s="9"/>
      <c r="H44" s="9"/>
      <c r="I44" s="9"/>
      <c r="J44" s="9"/>
      <c r="K44" s="9"/>
      <c r="L44" s="10"/>
    </row>
    <row r="45" spans="2:12" s="33" customFormat="1" ht="16.5" thickBot="1">
      <c r="B45" s="34"/>
      <c r="C45" s="35" t="s">
        <v>27</v>
      </c>
      <c r="D45" s="35"/>
      <c r="E45" s="35"/>
      <c r="F45" s="35"/>
      <c r="G45" s="36">
        <f aca="true" t="shared" si="0" ref="G45:L45">G18+G21</f>
        <v>2209.0600000000004</v>
      </c>
      <c r="H45" s="36">
        <f t="shared" si="0"/>
        <v>13891.560000000001</v>
      </c>
      <c r="I45" s="44">
        <f t="shared" si="0"/>
        <v>2083.734</v>
      </c>
      <c r="J45" s="44">
        <f t="shared" si="0"/>
        <v>11807.826000000001</v>
      </c>
      <c r="K45" s="36">
        <f t="shared" si="0"/>
        <v>-11274.39</v>
      </c>
      <c r="L45" s="44">
        <f t="shared" si="0"/>
        <v>20873.156000000003</v>
      </c>
    </row>
    <row r="47" ht="12.75">
      <c r="B47" t="s">
        <v>28</v>
      </c>
    </row>
    <row r="49" ht="12.75">
      <c r="B49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2014-10-02T12:43:29Z</cp:lastPrinted>
  <dcterms:created xsi:type="dcterms:W3CDTF">1996-10-08T23:32:33Z</dcterms:created>
  <dcterms:modified xsi:type="dcterms:W3CDTF">2014-11-21T11:12:01Z</dcterms:modified>
  <cp:category/>
  <cp:version/>
  <cp:contentType/>
  <cp:contentStatus/>
</cp:coreProperties>
</file>