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г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<sst xmlns="http://schemas.openxmlformats.org/spreadsheetml/2006/main" count="78" uniqueCount="47">
  <si>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</si>
  <si>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</si>
  <si>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</si>
  <si>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</si>
  <si>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</si>
  <si>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</si>
  <si>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</si>
  <si>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</si>
  <si>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</si>
  <si>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</si>
  <si>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</si>
  <si>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</si>
  <si>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</si>
  <si>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</si>
  <si>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</si>
  <si>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</si>
  <si>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</si>
  <si>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(гр.4*15%)</t>
  </si>
  <si>
    <t>(гр.4-гр.5)</t>
  </si>
  <si>
    <t>(гр.6-гр.7-гр.3)</t>
  </si>
  <si>
    <t>Ремонт :</t>
  </si>
  <si>
    <t>Март 2013г</t>
  </si>
  <si>
    <t>Содержание :</t>
  </si>
  <si>
    <t>Итого :</t>
  </si>
  <si>
    <t>Исполнитель : Голованова Н.В.</t>
  </si>
  <si>
    <t>тел. 65-7-51</t>
  </si>
  <si>
    <t>Директор ООО "Районная управляющая организация"</t>
  </si>
  <si>
    <t>внутридомовых сетей по адресу : п.Новатор, ул.Советская, д.34</t>
  </si>
  <si>
    <t>Приобретение замка</t>
  </si>
  <si>
    <t>Апрель 2013г</t>
  </si>
  <si>
    <t>Замена электросчетчика и отключение отопления</t>
  </si>
  <si>
    <t>в подъездах, оформление документов</t>
  </si>
  <si>
    <t>Июнь 2013г</t>
  </si>
  <si>
    <t>Устранение течи под ванной кв.8</t>
  </si>
  <si>
    <t>Январь 2014г</t>
  </si>
  <si>
    <t>Замена доводчика на дверь в подъезд и замка</t>
  </si>
  <si>
    <t>Чистка фильтров общедомовых водосчетчиков</t>
  </si>
  <si>
    <t>Апрель 2014г</t>
  </si>
  <si>
    <t>Сентябрь 2014г</t>
  </si>
  <si>
    <t>Ремонт двери в подъезд</t>
  </si>
  <si>
    <t>за период : февраль 2013г - декабрь 2013г</t>
  </si>
  <si>
    <t>за период : январь 2014г - декабрь 2014г</t>
  </si>
  <si>
    <t>Результат работы</t>
  </si>
  <si>
    <t>неотработано(-),</t>
  </si>
  <si>
    <t>перевыполнено(+)</t>
  </si>
  <si>
    <t>(от начислений)</t>
  </si>
  <si>
    <t>2013г 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</si>
</sst>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10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40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12</v>
      </c>
      <c r="J11" s="9" t="s">
        <v>13</v>
      </c>
      <c r="K11" s="10" t="s">
        <v>14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15</v>
      </c>
      <c r="J12" s="9" t="s">
        <v>16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8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17</v>
      </c>
      <c r="J17" s="9" t="s">
        <v>18</v>
      </c>
      <c r="K17" s="10" t="s">
        <v>19</v>
      </c>
    </row>
    <row r="18" spans="2:11" s="2" customFormat="1" ht="15.75" thickBot="1">
      <c r="B18" s="19">
        <v>1</v>
      </c>
      <c r="C18" s="20" t="s">
        <v>20</v>
      </c>
      <c r="D18" s="20"/>
      <c r="E18" s="20"/>
      <c r="F18" s="20"/>
      <c r="G18" s="21">
        <f>SUM(G19:G19)</f>
        <v>0</v>
      </c>
      <c r="H18" s="19">
        <v>0</v>
      </c>
      <c r="I18" s="22">
        <f>H18*15%</f>
        <v>0</v>
      </c>
      <c r="J18" s="22">
        <f>H18-I18</f>
        <v>0</v>
      </c>
      <c r="K18" s="23">
        <f>J18-G18</f>
        <v>0</v>
      </c>
    </row>
    <row r="19" spans="2:11" s="31" customFormat="1" ht="13.5" thickBot="1">
      <c r="B19" s="32"/>
      <c r="C19" s="33"/>
      <c r="D19" s="33"/>
      <c r="E19" s="33"/>
      <c r="F19" s="33"/>
      <c r="G19" s="34"/>
      <c r="H19" s="34"/>
      <c r="I19" s="34"/>
      <c r="J19" s="34"/>
      <c r="K19" s="35"/>
    </row>
    <row r="20" spans="2:11" s="2" customFormat="1" ht="15.75" thickBot="1">
      <c r="B20" s="19">
        <v>2</v>
      </c>
      <c r="C20" s="20" t="s">
        <v>22</v>
      </c>
      <c r="D20" s="20"/>
      <c r="E20" s="20"/>
      <c r="F20" s="20"/>
      <c r="G20" s="21">
        <f>G29</f>
        <v>5481.450000000001</v>
      </c>
      <c r="H20" s="20">
        <v>58622.48</v>
      </c>
      <c r="I20" s="38">
        <f>H20*15%</f>
        <v>8793.372</v>
      </c>
      <c r="J20" s="22">
        <f>H20-I20</f>
        <v>49829.10800000001</v>
      </c>
      <c r="K20" s="23">
        <f>J20-G20</f>
        <v>44347.65800000001</v>
      </c>
    </row>
    <row r="21" spans="2:11" s="24" customFormat="1" ht="12.75">
      <c r="B21" s="25"/>
      <c r="C21" s="26" t="s">
        <v>21</v>
      </c>
      <c r="D21" s="26"/>
      <c r="E21" s="26"/>
      <c r="F21" s="26"/>
      <c r="G21" s="27"/>
      <c r="H21" s="28"/>
      <c r="I21" s="29"/>
      <c r="J21" s="29"/>
      <c r="K21" s="30"/>
    </row>
    <row r="22" spans="2:11" s="31" customFormat="1" ht="12.75">
      <c r="B22" s="32">
        <v>1</v>
      </c>
      <c r="C22" s="33" t="s">
        <v>28</v>
      </c>
      <c r="D22" s="33"/>
      <c r="E22" s="33"/>
      <c r="F22" s="33"/>
      <c r="G22" s="34">
        <v>227.54</v>
      </c>
      <c r="H22" s="34"/>
      <c r="I22" s="34"/>
      <c r="J22" s="34"/>
      <c r="K22" s="35"/>
    </row>
    <row r="23" spans="2:11" s="24" customFormat="1" ht="12.75">
      <c r="B23" s="25"/>
      <c r="C23" s="26" t="s">
        <v>29</v>
      </c>
      <c r="D23" s="26"/>
      <c r="E23" s="26"/>
      <c r="F23" s="26"/>
      <c r="G23" s="36"/>
      <c r="H23" s="36"/>
      <c r="I23" s="36"/>
      <c r="J23" s="36"/>
      <c r="K23" s="37"/>
    </row>
    <row r="24" spans="2:11" s="31" customFormat="1" ht="12.75">
      <c r="B24" s="32">
        <v>1</v>
      </c>
      <c r="C24" s="40" t="s">
        <v>30</v>
      </c>
      <c r="D24" s="33"/>
      <c r="E24" s="33"/>
      <c r="F24" s="33"/>
      <c r="G24" s="34">
        <v>4505.27</v>
      </c>
      <c r="H24" s="34"/>
      <c r="I24" s="34"/>
      <c r="J24" s="34"/>
      <c r="K24" s="35"/>
    </row>
    <row r="25" spans="2:11" s="31" customFormat="1" ht="12.75">
      <c r="B25" s="32"/>
      <c r="C25" s="40" t="s">
        <v>31</v>
      </c>
      <c r="D25" s="33"/>
      <c r="E25" s="33"/>
      <c r="F25" s="33"/>
      <c r="G25" s="34"/>
      <c r="H25" s="34"/>
      <c r="I25" s="34"/>
      <c r="J25" s="34"/>
      <c r="K25" s="35"/>
    </row>
    <row r="26" spans="2:11" s="24" customFormat="1" ht="12.75">
      <c r="B26" s="25"/>
      <c r="C26" s="39" t="s">
        <v>32</v>
      </c>
      <c r="D26" s="26"/>
      <c r="E26" s="26"/>
      <c r="F26" s="26"/>
      <c r="G26" s="36"/>
      <c r="H26" s="36"/>
      <c r="I26" s="36"/>
      <c r="J26" s="36"/>
      <c r="K26" s="37"/>
    </row>
    <row r="27" spans="2:11" ht="12.75">
      <c r="B27" s="7">
        <v>1</v>
      </c>
      <c r="C27" s="40" t="s">
        <v>33</v>
      </c>
      <c r="D27" s="8"/>
      <c r="E27" s="8"/>
      <c r="F27" s="8"/>
      <c r="G27" s="9">
        <v>748.64</v>
      </c>
      <c r="H27" s="9"/>
      <c r="I27" s="9"/>
      <c r="J27" s="9"/>
      <c r="K27" s="10"/>
    </row>
    <row r="28" spans="2:11" ht="13.5" thickBot="1">
      <c r="B28" s="7"/>
      <c r="C28" s="8"/>
      <c r="D28" s="8"/>
      <c r="E28" s="8"/>
      <c r="F28" s="8"/>
      <c r="G28" s="9"/>
      <c r="H28" s="9"/>
      <c r="I28" s="9"/>
      <c r="J28" s="9"/>
      <c r="K28" s="10"/>
    </row>
    <row r="29" spans="2:11" s="24" customFormat="1" ht="15.75" thickBot="1">
      <c r="B29" s="25"/>
      <c r="C29" s="39" t="s">
        <v>23</v>
      </c>
      <c r="D29" s="26"/>
      <c r="E29" s="26"/>
      <c r="F29" s="26"/>
      <c r="G29" s="41">
        <f>SUM(G21:G28)</f>
        <v>5481.450000000001</v>
      </c>
      <c r="H29" s="36"/>
      <c r="I29" s="36"/>
      <c r="J29" s="36"/>
      <c r="K29" s="37"/>
    </row>
    <row r="30" spans="2:11" ht="13.5" thickBot="1">
      <c r="B30" s="7"/>
      <c r="C30" s="8"/>
      <c r="D30" s="8"/>
      <c r="E30" s="8"/>
      <c r="F30" s="8"/>
      <c r="G30" s="9"/>
      <c r="H30" s="9"/>
      <c r="I30" s="9"/>
      <c r="J30" s="9"/>
      <c r="K30" s="10"/>
    </row>
    <row r="31" spans="2:11" s="42" customFormat="1" ht="16.5" thickBot="1">
      <c r="B31" s="43"/>
      <c r="C31" s="44" t="s">
        <v>23</v>
      </c>
      <c r="D31" s="44"/>
      <c r="E31" s="44"/>
      <c r="F31" s="44"/>
      <c r="G31" s="45">
        <f>G18+G20</f>
        <v>5481.450000000001</v>
      </c>
      <c r="H31" s="45">
        <f>H18+H20</f>
        <v>58622.48</v>
      </c>
      <c r="I31" s="45">
        <f>I18+I20</f>
        <v>8793.372</v>
      </c>
      <c r="J31" s="46">
        <f>J18+J20</f>
        <v>49829.10800000001</v>
      </c>
      <c r="K31" s="46">
        <f>K18+K20</f>
        <v>44347.65800000001</v>
      </c>
    </row>
    <row r="33" ht="12.75">
      <c r="B33" t="s">
        <v>24</v>
      </c>
    </row>
    <row r="35" ht="12.75">
      <c r="B35" t="s">
        <v>25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A10">
      <selection activeCell="K21" sqref="K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421875" style="0" customWidth="1"/>
    <col min="6" max="6" width="3.7109375" style="0" hidden="1" customWidth="1"/>
    <col min="7" max="7" width="13.00390625" style="0" customWidth="1"/>
    <col min="8" max="8" width="16.42187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41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42</v>
      </c>
      <c r="L10" s="6" t="s">
        <v>9</v>
      </c>
    </row>
    <row r="11" spans="2:12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12</v>
      </c>
      <c r="J11" s="9" t="s">
        <v>13</v>
      </c>
      <c r="K11" s="9" t="s">
        <v>46</v>
      </c>
      <c r="L11" s="10" t="s">
        <v>14</v>
      </c>
    </row>
    <row r="12" spans="2:12" ht="12.75">
      <c r="B12" s="7"/>
      <c r="C12" s="8"/>
      <c r="D12" s="8"/>
      <c r="E12" s="8"/>
      <c r="F12" s="8"/>
      <c r="G12" s="9"/>
      <c r="H12" s="9" t="s">
        <v>10</v>
      </c>
      <c r="I12" s="9" t="s">
        <v>15</v>
      </c>
      <c r="J12" s="9" t="s">
        <v>16</v>
      </c>
      <c r="K12" s="9" t="s">
        <v>43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44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17</v>
      </c>
      <c r="J17" s="9" t="s">
        <v>18</v>
      </c>
      <c r="K17" s="9"/>
      <c r="L17" s="10" t="s">
        <v>19</v>
      </c>
    </row>
    <row r="18" spans="2:12" s="2" customFormat="1" ht="15.75" thickBot="1">
      <c r="B18" s="19">
        <v>1</v>
      </c>
      <c r="C18" s="20" t="s">
        <v>20</v>
      </c>
      <c r="D18" s="20"/>
      <c r="E18" s="20"/>
      <c r="F18" s="20"/>
      <c r="G18" s="21">
        <f>SUM(G19:G19)</f>
        <v>0</v>
      </c>
      <c r="H18" s="19"/>
      <c r="I18" s="22">
        <f>H18*15%</f>
        <v>0</v>
      </c>
      <c r="J18" s="22">
        <f>H18-I18</f>
        <v>0</v>
      </c>
      <c r="K18" s="22">
        <v>0</v>
      </c>
      <c r="L18" s="23">
        <f>J18-K18-G18</f>
        <v>0</v>
      </c>
    </row>
    <row r="19" spans="2:12" s="31" customFormat="1" ht="13.5" thickBot="1">
      <c r="B19" s="32"/>
      <c r="C19" s="33"/>
      <c r="D19" s="33"/>
      <c r="E19" s="33"/>
      <c r="F19" s="33"/>
      <c r="G19" s="34"/>
      <c r="H19" s="34"/>
      <c r="I19" s="34"/>
      <c r="J19" s="34"/>
      <c r="K19" s="34"/>
      <c r="L19" s="35"/>
    </row>
    <row r="20" spans="2:12" s="2" customFormat="1" ht="15.75" thickBot="1">
      <c r="B20" s="19">
        <v>2</v>
      </c>
      <c r="C20" s="20" t="s">
        <v>22</v>
      </c>
      <c r="D20" s="20"/>
      <c r="E20" s="20"/>
      <c r="F20" s="20"/>
      <c r="G20" s="21">
        <f>G32</f>
        <v>7314.139999999999</v>
      </c>
      <c r="H20" s="20">
        <v>65858.16</v>
      </c>
      <c r="I20" s="38">
        <f>H20*15%</f>
        <v>9878.724</v>
      </c>
      <c r="J20" s="22">
        <f>H20-I20</f>
        <v>55979.436</v>
      </c>
      <c r="K20" s="47">
        <v>-44347.66</v>
      </c>
      <c r="L20" s="23">
        <f>J20-K20-G20</f>
        <v>93012.956</v>
      </c>
    </row>
    <row r="21" spans="2:11" s="24" customFormat="1" ht="12.75">
      <c r="B21" s="25"/>
      <c r="C21" s="39" t="s">
        <v>34</v>
      </c>
      <c r="D21" s="26"/>
      <c r="E21" s="26"/>
      <c r="F21" s="26"/>
      <c r="G21" s="36"/>
      <c r="H21" s="36"/>
      <c r="I21" s="36"/>
      <c r="J21" s="36"/>
      <c r="K21" s="37"/>
    </row>
    <row r="22" spans="2:11" s="31" customFormat="1" ht="12.75">
      <c r="B22" s="32">
        <v>1</v>
      </c>
      <c r="C22" s="40" t="s">
        <v>35</v>
      </c>
      <c r="D22" s="33"/>
      <c r="E22" s="33"/>
      <c r="F22" s="33"/>
      <c r="G22" s="34">
        <v>3955.42</v>
      </c>
      <c r="H22" s="34"/>
      <c r="I22" s="34"/>
      <c r="J22" s="34"/>
      <c r="K22" s="35"/>
    </row>
    <row r="23" spans="2:11" s="24" customFormat="1" ht="12.75">
      <c r="B23" s="25"/>
      <c r="C23" s="39" t="s">
        <v>37</v>
      </c>
      <c r="D23" s="26"/>
      <c r="E23" s="26"/>
      <c r="F23" s="26"/>
      <c r="G23" s="36"/>
      <c r="H23" s="36"/>
      <c r="I23" s="36"/>
      <c r="J23" s="36"/>
      <c r="K23" s="37"/>
    </row>
    <row r="24" spans="2:12" s="31" customFormat="1" ht="12.75">
      <c r="B24" s="32">
        <v>1</v>
      </c>
      <c r="C24" s="40" t="s">
        <v>36</v>
      </c>
      <c r="D24" s="33"/>
      <c r="E24" s="33"/>
      <c r="F24" s="33"/>
      <c r="G24" s="34">
        <v>660.23</v>
      </c>
      <c r="H24" s="34"/>
      <c r="I24" s="34"/>
      <c r="J24" s="34"/>
      <c r="K24" s="34"/>
      <c r="L24" s="35"/>
    </row>
    <row r="25" spans="2:11" s="24" customFormat="1" ht="12.75">
      <c r="B25" s="25"/>
      <c r="C25" s="26" t="s">
        <v>38</v>
      </c>
      <c r="D25" s="26"/>
      <c r="E25" s="26"/>
      <c r="F25" s="26"/>
      <c r="G25" s="36"/>
      <c r="H25" s="26"/>
      <c r="I25" s="36"/>
      <c r="J25" s="36"/>
      <c r="K25" s="37"/>
    </row>
    <row r="26" spans="2:11" s="31" customFormat="1" ht="12.75">
      <c r="B26" s="32">
        <v>1</v>
      </c>
      <c r="C26" s="33" t="s">
        <v>39</v>
      </c>
      <c r="D26" s="33"/>
      <c r="E26" s="33"/>
      <c r="F26" s="33"/>
      <c r="G26" s="34">
        <v>2698.49</v>
      </c>
      <c r="H26" s="33"/>
      <c r="I26" s="34"/>
      <c r="J26" s="34"/>
      <c r="K26" s="35"/>
    </row>
    <row r="27" spans="2:12" s="31" customFormat="1" ht="12.75">
      <c r="B27" s="32"/>
      <c r="C27" s="33"/>
      <c r="D27" s="33"/>
      <c r="E27" s="33"/>
      <c r="F27" s="33"/>
      <c r="G27" s="34"/>
      <c r="H27" s="34"/>
      <c r="I27" s="34"/>
      <c r="J27" s="34"/>
      <c r="K27" s="34"/>
      <c r="L27" s="35"/>
    </row>
    <row r="28" spans="2:12" s="31" customFormat="1" ht="12.75">
      <c r="B28" s="32"/>
      <c r="C28" s="33"/>
      <c r="D28" s="33"/>
      <c r="E28" s="33"/>
      <c r="F28" s="33"/>
      <c r="G28" s="34"/>
      <c r="H28" s="34"/>
      <c r="I28" s="34"/>
      <c r="J28" s="34"/>
      <c r="K28" s="34"/>
      <c r="L28" s="35"/>
    </row>
    <row r="29" spans="2:12" s="24" customFormat="1" ht="12.75">
      <c r="B29" s="25"/>
      <c r="C29" s="26"/>
      <c r="D29" s="26"/>
      <c r="E29" s="26"/>
      <c r="F29" s="26"/>
      <c r="G29" s="36"/>
      <c r="H29" s="36"/>
      <c r="I29" s="36"/>
      <c r="J29" s="36"/>
      <c r="K29" s="36"/>
      <c r="L29" s="37"/>
    </row>
    <row r="30" spans="2:12" s="31" customFormat="1" ht="12.75">
      <c r="B30" s="32"/>
      <c r="C30" s="33"/>
      <c r="D30" s="33"/>
      <c r="E30" s="33"/>
      <c r="F30" s="33"/>
      <c r="G30" s="34"/>
      <c r="H30" s="34"/>
      <c r="I30" s="34"/>
      <c r="J30" s="34"/>
      <c r="K30" s="34"/>
      <c r="L30" s="35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s="24" customFormat="1" ht="15.75" thickBot="1">
      <c r="B32" s="25"/>
      <c r="C32" s="39" t="s">
        <v>23</v>
      </c>
      <c r="D32" s="26"/>
      <c r="E32" s="26"/>
      <c r="F32" s="26"/>
      <c r="G32" s="41">
        <f>SUM(G21:G31)</f>
        <v>7314.139999999999</v>
      </c>
      <c r="H32" s="36"/>
      <c r="I32" s="36"/>
      <c r="J32" s="36"/>
      <c r="K32" s="36"/>
      <c r="L32" s="37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s="42" customFormat="1" ht="16.5" thickBot="1">
      <c r="B34" s="43"/>
      <c r="C34" s="44" t="s">
        <v>23</v>
      </c>
      <c r="D34" s="44"/>
      <c r="E34" s="44"/>
      <c r="F34" s="44"/>
      <c r="G34" s="45">
        <f aca="true" t="shared" si="0" ref="G34:L34">G18+G20</f>
        <v>7314.139999999999</v>
      </c>
      <c r="H34" s="45">
        <f t="shared" si="0"/>
        <v>65858.16</v>
      </c>
      <c r="I34" s="45">
        <f t="shared" si="0"/>
        <v>9878.724</v>
      </c>
      <c r="J34" s="46">
        <f t="shared" si="0"/>
        <v>55979.436</v>
      </c>
      <c r="K34" s="45">
        <f t="shared" si="0"/>
        <v>-44347.66</v>
      </c>
      <c r="L34" s="46">
        <f t="shared" si="0"/>
        <v>93012.956</v>
      </c>
    </row>
    <row r="36" ht="12.75">
      <c r="B36" t="s">
        <v>24</v>
      </c>
    </row>
    <row r="38" ht="12.75">
      <c r="B38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2013-10-04T11:36:14Z</cp:lastPrinted>
  <dcterms:created xsi:type="dcterms:W3CDTF">1996-10-08T23:32:33Z</dcterms:created>
  <dcterms:modified xsi:type="dcterms:W3CDTF">2014-11-21T11:10:58Z</dcterms:modified>
  <cp:category/>
  <cp:version/>
  <cp:contentType/>
  <cp:contentStatus/>
</cp:coreProperties>
</file>