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<sst xmlns="http://schemas.openxmlformats.org/spreadsheetml/2006/main" count="119" uniqueCount="63">
  <si>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</si>
  <si>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</si>
  <si>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</si>
  <si>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</si>
  <si>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</si>
  <si>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</si>
  <si>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</si>
  <si>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</si>
  <si>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</si>
  <si>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</si>
  <si>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</si>
  <si>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</si>
  <si>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</si>
  <si>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</si>
  <si>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</si>
  <si>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</si>
  <si>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</si>
  <si>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</si>
  <si>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</si>
  <si>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</si>
  <si>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</si>
  <si>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</si>
  <si>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</si>
  <si>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</si>
  <si>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</si>
  <si>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</si>
  <si>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</si>
  <si>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</si>
  <si>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</si>
  <si>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</si>
  <si>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</si>
  <si>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</si>
  <si>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</si>
  <si>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д.29</t>
  </si>
  <si>
    <t>(от начислений)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</si>
  <si>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</si>
  <si>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</si>
  <si>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</si>
  <si>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</si>
  <si>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</si>
  <si>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</si>
  <si>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</si>
  <si>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</si>
  <si>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</si>
  <si>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</si>
  <si>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</si>
  <si>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</si>
  <si>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</si>
  <si>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192,6 м2</t>
  </si>
  <si>
    <t>Январь 2013г</t>
  </si>
  <si>
    <t>Ликвидация свесов снежного покрова и ледяных</t>
  </si>
  <si>
    <t>наростов с крыш и козырьков дома</t>
  </si>
  <si>
    <t>Июль 2013г</t>
  </si>
  <si>
    <t>Ремонт крыльца кв.3</t>
  </si>
  <si>
    <t>2013г</t>
  </si>
  <si>
    <t>Изготовление лестницы на крышу, ремонт</t>
  </si>
  <si>
    <t>крышки помойной ямы</t>
  </si>
  <si>
    <t>2014г</t>
  </si>
  <si>
    <t>Директор ООО "Районная управляющая организация"</t>
  </si>
  <si>
    <t>за период : январь 2013г - декабрь 2013г</t>
  </si>
  <si>
    <t>2012г :</t>
  </si>
  <si>
    <t>за период : январь 2014г - декабрь 2014г</t>
  </si>
  <si>
    <t>2013г 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</si>
</sst>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L54"/>
  <sheetViews>
    <sheetView workbookViewId="0" topLeftCell="C25">
      <selection activeCell="H24" sqref="H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58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59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60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34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SUM(G19:G23)</f>
        <v>25466.32</v>
      </c>
      <c r="H18" s="19">
        <v>13358.76</v>
      </c>
      <c r="I18" s="22">
        <f>H18*15%</f>
        <v>2003.8139999999999</v>
      </c>
      <c r="J18" s="22">
        <f>H18-I18</f>
        <v>11354.946</v>
      </c>
      <c r="K18" s="22">
        <v>56435.75</v>
      </c>
      <c r="L18" s="23">
        <f>J18-K18-G18</f>
        <v>-70547.12400000001</v>
      </c>
    </row>
    <row r="19" spans="2:12" s="24" customFormat="1" ht="12.75">
      <c r="B19" s="25"/>
      <c r="C19" s="26" t="s">
        <v>52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s="41" customFormat="1" ht="12.75">
      <c r="B20" s="37">
        <v>1</v>
      </c>
      <c r="C20" s="38" t="s">
        <v>53</v>
      </c>
      <c r="D20" s="38"/>
      <c r="E20" s="38"/>
      <c r="F20" s="38"/>
      <c r="G20" s="39">
        <v>13469.39</v>
      </c>
      <c r="H20" s="39"/>
      <c r="I20" s="39"/>
      <c r="J20" s="39"/>
      <c r="K20" s="39"/>
      <c r="L20" s="40"/>
    </row>
    <row r="21" spans="2:12" s="41" customFormat="1" ht="12.75">
      <c r="B21" s="37">
        <v>2</v>
      </c>
      <c r="C21" s="38" t="s">
        <v>55</v>
      </c>
      <c r="D21" s="38"/>
      <c r="E21" s="38"/>
      <c r="F21" s="38"/>
      <c r="G21" s="39">
        <v>11996.93</v>
      </c>
      <c r="H21" s="39"/>
      <c r="I21" s="39"/>
      <c r="J21" s="39"/>
      <c r="K21" s="39"/>
      <c r="L21" s="40"/>
    </row>
    <row r="22" spans="2:12" s="41" customFormat="1" ht="12.75">
      <c r="B22" s="37"/>
      <c r="C22" s="38" t="s">
        <v>56</v>
      </c>
      <c r="D22" s="38"/>
      <c r="E22" s="38"/>
      <c r="F22" s="38"/>
      <c r="G22" s="39"/>
      <c r="H22" s="39"/>
      <c r="I22" s="39"/>
      <c r="J22" s="39"/>
      <c r="K22" s="39"/>
      <c r="L22" s="40"/>
    </row>
    <row r="23" spans="2:12" ht="13.5" thickBot="1">
      <c r="B23" s="7"/>
      <c r="C23" s="8"/>
      <c r="D23" s="8"/>
      <c r="E23" s="8"/>
      <c r="F23" s="8"/>
      <c r="G23" s="9"/>
      <c r="H23" s="9"/>
      <c r="I23" s="9"/>
      <c r="J23" s="9"/>
      <c r="K23" s="9"/>
      <c r="L23" s="10"/>
    </row>
    <row r="24" spans="2:12" s="2" customFormat="1" ht="15.75" thickBot="1">
      <c r="B24" s="19">
        <v>2</v>
      </c>
      <c r="C24" s="20" t="s">
        <v>24</v>
      </c>
      <c r="D24" s="20"/>
      <c r="E24" s="20"/>
      <c r="F24" s="20"/>
      <c r="G24" s="21">
        <f>G29+G31+G44</f>
        <v>6465.25</v>
      </c>
      <c r="H24" s="20">
        <v>13543.56</v>
      </c>
      <c r="I24" s="29">
        <f>H24*15%</f>
        <v>2031.5339999999999</v>
      </c>
      <c r="J24" s="22">
        <f>H24-I24</f>
        <v>11512.026</v>
      </c>
      <c r="K24" s="30">
        <v>-16108.1</v>
      </c>
      <c r="L24" s="23">
        <f>J24-K24-G24</f>
        <v>21154.876</v>
      </c>
    </row>
    <row r="25" spans="2:12" s="24" customFormat="1" ht="12.75">
      <c r="B25" s="25"/>
      <c r="C25" s="46" t="s">
        <v>49</v>
      </c>
      <c r="D25" s="26"/>
      <c r="E25" s="26"/>
      <c r="F25" s="26"/>
      <c r="G25" s="27"/>
      <c r="H25" s="27"/>
      <c r="I25" s="27"/>
      <c r="J25" s="27"/>
      <c r="K25" s="27"/>
      <c r="L25" s="28"/>
    </row>
    <row r="26" spans="2:12" s="41" customFormat="1" ht="12.75">
      <c r="B26" s="37">
        <v>1</v>
      </c>
      <c r="C26" s="47" t="s">
        <v>50</v>
      </c>
      <c r="D26" s="38"/>
      <c r="E26" s="38"/>
      <c r="F26" s="38"/>
      <c r="G26" s="39">
        <v>278.38</v>
      </c>
      <c r="H26" s="39"/>
      <c r="I26" s="39"/>
      <c r="J26" s="39"/>
      <c r="K26" s="39"/>
      <c r="L26" s="40"/>
    </row>
    <row r="27" spans="2:12" s="41" customFormat="1" ht="12.75">
      <c r="B27" s="37"/>
      <c r="C27" s="47" t="s">
        <v>51</v>
      </c>
      <c r="D27" s="38"/>
      <c r="E27" s="38"/>
      <c r="F27" s="38"/>
      <c r="G27" s="39"/>
      <c r="H27" s="39"/>
      <c r="I27" s="39"/>
      <c r="J27" s="39"/>
      <c r="K27" s="39"/>
      <c r="L27" s="40"/>
    </row>
    <row r="28" spans="2:12" s="24" customFormat="1" ht="13.5" thickBot="1">
      <c r="B28" s="25"/>
      <c r="C28" s="26"/>
      <c r="D28" s="26"/>
      <c r="E28" s="26"/>
      <c r="F28" s="26"/>
      <c r="G28" s="27"/>
      <c r="H28" s="27"/>
      <c r="I28" s="27"/>
      <c r="J28" s="27"/>
      <c r="K28" s="27"/>
      <c r="L28" s="28"/>
    </row>
    <row r="29" spans="2:12" s="24" customFormat="1" ht="15.75" thickBot="1">
      <c r="B29" s="25"/>
      <c r="C29" s="26" t="s">
        <v>30</v>
      </c>
      <c r="D29" s="26"/>
      <c r="E29" s="26"/>
      <c r="F29" s="26"/>
      <c r="G29" s="42">
        <f>SUM(G25:G28)</f>
        <v>278.38</v>
      </c>
      <c r="H29" s="27"/>
      <c r="I29" s="27"/>
      <c r="J29" s="27"/>
      <c r="K29" s="27"/>
      <c r="L29" s="28"/>
    </row>
    <row r="30" spans="2:12" ht="13.5" thickBot="1">
      <c r="B30" s="7"/>
      <c r="C30" s="8"/>
      <c r="D30" s="8"/>
      <c r="E30" s="8"/>
      <c r="F30" s="8"/>
      <c r="G30" s="9"/>
      <c r="H30" s="9"/>
      <c r="I30" s="9"/>
      <c r="J30" s="9"/>
      <c r="K30" s="9"/>
      <c r="L30" s="10"/>
    </row>
    <row r="31" spans="2:12" s="2" customFormat="1" ht="15.75" thickBot="1">
      <c r="B31" s="19"/>
      <c r="C31" s="20" t="s">
        <v>35</v>
      </c>
      <c r="D31" s="20"/>
      <c r="E31" s="45" t="s">
        <v>48</v>
      </c>
      <c r="F31" s="20"/>
      <c r="G31" s="42">
        <f>SUM(G32:G43)</f>
        <v>5693.83</v>
      </c>
      <c r="H31" s="20"/>
      <c r="I31" s="31"/>
      <c r="J31" s="31"/>
      <c r="K31" s="31"/>
      <c r="L31" s="32"/>
    </row>
    <row r="32" spans="2:12" s="24" customFormat="1" ht="12.75">
      <c r="B32" s="25" t="s">
        <v>54</v>
      </c>
      <c r="C32" s="24" t="s">
        <v>36</v>
      </c>
      <c r="E32" s="26"/>
      <c r="F32" s="26"/>
      <c r="G32" s="27">
        <v>591.28</v>
      </c>
      <c r="H32" s="27"/>
      <c r="I32" s="27"/>
      <c r="J32" s="27"/>
      <c r="K32" s="27"/>
      <c r="L32" s="28"/>
    </row>
    <row r="33" spans="2:12" s="24" customFormat="1" ht="12.75">
      <c r="B33" s="44"/>
      <c r="C33" s="24" t="s">
        <v>37</v>
      </c>
      <c r="E33" s="26"/>
      <c r="F33" s="26"/>
      <c r="G33" s="27">
        <v>380.77</v>
      </c>
      <c r="H33" s="27"/>
      <c r="I33" s="27"/>
      <c r="J33" s="27"/>
      <c r="K33" s="27"/>
      <c r="L33" s="28"/>
    </row>
    <row r="34" spans="2:12" s="24" customFormat="1" ht="12.75">
      <c r="B34" s="44"/>
      <c r="C34" s="24" t="s">
        <v>38</v>
      </c>
      <c r="E34" s="26"/>
      <c r="F34" s="26"/>
      <c r="G34" s="27">
        <v>469.94</v>
      </c>
      <c r="H34" s="27"/>
      <c r="I34" s="27"/>
      <c r="J34" s="27"/>
      <c r="K34" s="27"/>
      <c r="L34" s="28"/>
    </row>
    <row r="35" spans="2:12" s="24" customFormat="1" ht="12.75">
      <c r="B35" s="25"/>
      <c r="C35" s="26" t="s">
        <v>39</v>
      </c>
      <c r="D35" s="26"/>
      <c r="E35" s="26"/>
      <c r="F35" s="26"/>
      <c r="G35" s="27">
        <v>474.18</v>
      </c>
      <c r="H35" s="27"/>
      <c r="I35" s="27"/>
      <c r="J35" s="27"/>
      <c r="K35" s="27"/>
      <c r="L35" s="28"/>
    </row>
    <row r="36" spans="2:12" s="24" customFormat="1" ht="12.75">
      <c r="B36" s="25"/>
      <c r="C36" s="26" t="s">
        <v>40</v>
      </c>
      <c r="D36" s="26"/>
      <c r="E36" s="26"/>
      <c r="F36" s="26"/>
      <c r="G36" s="27">
        <v>498.45</v>
      </c>
      <c r="H36" s="27"/>
      <c r="I36" s="27"/>
      <c r="J36" s="27"/>
      <c r="K36" s="27"/>
      <c r="L36" s="28"/>
    </row>
    <row r="37" spans="2:12" s="24" customFormat="1" ht="12.75">
      <c r="B37" s="25"/>
      <c r="C37" s="24" t="s">
        <v>41</v>
      </c>
      <c r="D37" s="26"/>
      <c r="E37" s="26"/>
      <c r="F37" s="26"/>
      <c r="G37" s="27">
        <v>428.34</v>
      </c>
      <c r="H37" s="27"/>
      <c r="I37" s="27"/>
      <c r="J37" s="27"/>
      <c r="K37" s="27"/>
      <c r="L37" s="28"/>
    </row>
    <row r="38" spans="2:12" s="24" customFormat="1" ht="12.75">
      <c r="B38" s="25"/>
      <c r="C38" s="24" t="s">
        <v>42</v>
      </c>
      <c r="D38" s="26"/>
      <c r="E38" s="26"/>
      <c r="F38" s="26"/>
      <c r="G38" s="27">
        <v>506.35</v>
      </c>
      <c r="H38" s="27"/>
      <c r="I38" s="27"/>
      <c r="J38" s="27"/>
      <c r="K38" s="27"/>
      <c r="L38" s="28"/>
    </row>
    <row r="39" spans="2:12" s="24" customFormat="1" ht="12.75">
      <c r="B39" s="25"/>
      <c r="C39" s="26" t="s">
        <v>43</v>
      </c>
      <c r="D39" s="26"/>
      <c r="E39" s="26"/>
      <c r="F39" s="26"/>
      <c r="G39" s="27">
        <v>478.8</v>
      </c>
      <c r="H39" s="27"/>
      <c r="I39" s="27"/>
      <c r="J39" s="27"/>
      <c r="K39" s="27"/>
      <c r="L39" s="28"/>
    </row>
    <row r="40" spans="2:12" s="24" customFormat="1" ht="12.75">
      <c r="B40" s="25"/>
      <c r="C40" s="26" t="s">
        <v>44</v>
      </c>
      <c r="D40" s="26"/>
      <c r="E40" s="26"/>
      <c r="F40" s="26"/>
      <c r="G40" s="27">
        <v>427.96</v>
      </c>
      <c r="H40" s="27"/>
      <c r="I40" s="27"/>
      <c r="J40" s="27"/>
      <c r="K40" s="27"/>
      <c r="L40" s="28"/>
    </row>
    <row r="41" spans="2:12" s="24" customFormat="1" ht="12.75">
      <c r="B41" s="25"/>
      <c r="C41" s="24" t="s">
        <v>45</v>
      </c>
      <c r="D41" s="26"/>
      <c r="E41" s="26"/>
      <c r="F41" s="26"/>
      <c r="G41" s="27">
        <v>520.02</v>
      </c>
      <c r="H41" s="27"/>
      <c r="I41" s="27"/>
      <c r="J41" s="27"/>
      <c r="K41" s="27"/>
      <c r="L41" s="28"/>
    </row>
    <row r="42" spans="2:12" s="24" customFormat="1" ht="12.75">
      <c r="B42" s="25"/>
      <c r="C42" s="24" t="s">
        <v>46</v>
      </c>
      <c r="D42" s="26"/>
      <c r="E42" s="26"/>
      <c r="F42" s="26"/>
      <c r="G42" s="27">
        <v>458.97</v>
      </c>
      <c r="H42" s="27"/>
      <c r="I42" s="27"/>
      <c r="J42" s="27"/>
      <c r="K42" s="27"/>
      <c r="L42" s="28"/>
    </row>
    <row r="43" spans="2:12" s="24" customFormat="1" ht="13.5" thickBot="1">
      <c r="B43" s="25"/>
      <c r="C43" s="24" t="s">
        <v>47</v>
      </c>
      <c r="D43" s="26"/>
      <c r="E43" s="26"/>
      <c r="F43" s="26"/>
      <c r="G43" s="27">
        <v>458.77</v>
      </c>
      <c r="H43" s="27"/>
      <c r="I43" s="27"/>
      <c r="J43" s="27"/>
      <c r="K43" s="27"/>
      <c r="L43" s="28"/>
    </row>
    <row r="44" spans="2:12" s="2" customFormat="1" ht="15.75" thickBot="1">
      <c r="B44" s="19"/>
      <c r="C44" s="20" t="s">
        <v>25</v>
      </c>
      <c r="D44" s="20"/>
      <c r="E44" s="20"/>
      <c r="F44" s="20"/>
      <c r="G44" s="42">
        <f>SUM(G45:G49)</f>
        <v>493.04</v>
      </c>
      <c r="H44" s="20"/>
      <c r="I44" s="31"/>
      <c r="J44" s="31"/>
      <c r="K44" s="31"/>
      <c r="L44" s="32"/>
    </row>
    <row r="45" spans="2:12" s="24" customFormat="1" ht="12.75">
      <c r="B45" s="25" t="s">
        <v>54</v>
      </c>
      <c r="C45" s="26" t="s">
        <v>26</v>
      </c>
      <c r="D45" s="26"/>
      <c r="E45" s="26"/>
      <c r="F45" s="26"/>
      <c r="G45" s="27">
        <v>123.26</v>
      </c>
      <c r="H45" s="27"/>
      <c r="I45" s="27"/>
      <c r="J45" s="27"/>
      <c r="K45" s="27"/>
      <c r="L45" s="28"/>
    </row>
    <row r="46" spans="2:12" s="24" customFormat="1" ht="12.75">
      <c r="B46" s="25"/>
      <c r="C46" s="26" t="s">
        <v>27</v>
      </c>
      <c r="D46" s="26"/>
      <c r="E46" s="26"/>
      <c r="F46" s="26"/>
      <c r="G46" s="27">
        <v>123.26</v>
      </c>
      <c r="H46" s="27"/>
      <c r="I46" s="27"/>
      <c r="J46" s="27"/>
      <c r="K46" s="27"/>
      <c r="L46" s="28"/>
    </row>
    <row r="47" spans="2:12" s="24" customFormat="1" ht="12.75">
      <c r="B47" s="25"/>
      <c r="C47" s="26" t="s">
        <v>28</v>
      </c>
      <c r="D47" s="26"/>
      <c r="E47" s="26"/>
      <c r="F47" s="26"/>
      <c r="G47" s="27">
        <v>123.26</v>
      </c>
      <c r="H47" s="27"/>
      <c r="I47" s="27"/>
      <c r="J47" s="27"/>
      <c r="K47" s="27"/>
      <c r="L47" s="28"/>
    </row>
    <row r="48" spans="2:12" s="24" customFormat="1" ht="12.75">
      <c r="B48" s="25"/>
      <c r="C48" s="26" t="s">
        <v>29</v>
      </c>
      <c r="D48" s="26"/>
      <c r="E48" s="26"/>
      <c r="F48" s="26"/>
      <c r="G48" s="27">
        <v>123.26</v>
      </c>
      <c r="H48" s="27"/>
      <c r="I48" s="27"/>
      <c r="J48" s="27"/>
      <c r="K48" s="27"/>
      <c r="L48" s="28"/>
    </row>
    <row r="49" spans="2:12" ht="13.5" thickBot="1">
      <c r="B49" s="7"/>
      <c r="C49" s="8"/>
      <c r="D49" s="8"/>
      <c r="E49" s="8"/>
      <c r="F49" s="8"/>
      <c r="G49" s="9"/>
      <c r="H49" s="9"/>
      <c r="I49" s="9"/>
      <c r="J49" s="9"/>
      <c r="K49" s="9"/>
      <c r="L49" s="10"/>
    </row>
    <row r="50" spans="2:12" s="33" customFormat="1" ht="16.5" thickBot="1">
      <c r="B50" s="34"/>
      <c r="C50" s="35" t="s">
        <v>30</v>
      </c>
      <c r="D50" s="35"/>
      <c r="E50" s="35"/>
      <c r="F50" s="35"/>
      <c r="G50" s="36">
        <f aca="true" t="shared" si="0" ref="G50:L50">G18+G24</f>
        <v>31931.57</v>
      </c>
      <c r="H50" s="36">
        <f t="shared" si="0"/>
        <v>26902.32</v>
      </c>
      <c r="I50" s="36">
        <f t="shared" si="0"/>
        <v>4035.348</v>
      </c>
      <c r="J50" s="43">
        <f t="shared" si="0"/>
        <v>22866.972</v>
      </c>
      <c r="K50" s="36">
        <f t="shared" si="0"/>
        <v>40327.65</v>
      </c>
      <c r="L50" s="43">
        <f t="shared" si="0"/>
        <v>-49392.24800000001</v>
      </c>
    </row>
    <row r="52" ht="12.75">
      <c r="B52" t="s">
        <v>31</v>
      </c>
    </row>
    <row r="54" ht="12.75">
      <c r="B54" t="s">
        <v>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L47"/>
  <sheetViews>
    <sheetView tabSelected="1" workbookViewId="0" topLeftCell="C22">
      <selection activeCell="H20" sqref="H2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58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61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62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34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SUM(G19:G19)</f>
        <v>0</v>
      </c>
      <c r="H18" s="19">
        <v>13358.76</v>
      </c>
      <c r="I18" s="22">
        <f>H18*15%</f>
        <v>2003.8139999999999</v>
      </c>
      <c r="J18" s="22">
        <f>H18-I18</f>
        <v>11354.946</v>
      </c>
      <c r="K18" s="22">
        <v>70547.12</v>
      </c>
      <c r="L18" s="23">
        <f>J18-K18-G18</f>
        <v>-59192.174</v>
      </c>
    </row>
    <row r="19" spans="2:12" ht="13.5" thickBot="1">
      <c r="B19" s="7"/>
      <c r="C19" s="8"/>
      <c r="D19" s="8"/>
      <c r="E19" s="8"/>
      <c r="F19" s="8"/>
      <c r="G19" s="9"/>
      <c r="H19" s="9"/>
      <c r="I19" s="9"/>
      <c r="J19" s="9"/>
      <c r="K19" s="9"/>
      <c r="L19" s="10"/>
    </row>
    <row r="20" spans="2:12" s="2" customFormat="1" ht="15.75" thickBot="1">
      <c r="B20" s="19">
        <v>2</v>
      </c>
      <c r="C20" s="20" t="s">
        <v>24</v>
      </c>
      <c r="D20" s="20"/>
      <c r="E20" s="20"/>
      <c r="F20" s="20"/>
      <c r="G20" s="21">
        <f>G22+G24+G37</f>
        <v>3781.89</v>
      </c>
      <c r="H20" s="20">
        <v>13543.56</v>
      </c>
      <c r="I20" s="29">
        <f>H20*15%</f>
        <v>2031.5339999999999</v>
      </c>
      <c r="J20" s="22">
        <f>H20-I20</f>
        <v>11512.026</v>
      </c>
      <c r="K20" s="30">
        <v>-21154.88</v>
      </c>
      <c r="L20" s="23">
        <f>J20-K20-G20</f>
        <v>28885.016000000003</v>
      </c>
    </row>
    <row r="21" spans="2:12" s="24" customFormat="1" ht="13.5" thickBot="1">
      <c r="B21" s="25"/>
      <c r="C21" s="26"/>
      <c r="D21" s="26"/>
      <c r="E21" s="26"/>
      <c r="F21" s="26"/>
      <c r="G21" s="27"/>
      <c r="H21" s="27"/>
      <c r="I21" s="27"/>
      <c r="J21" s="27"/>
      <c r="K21" s="27"/>
      <c r="L21" s="28"/>
    </row>
    <row r="22" spans="2:12" s="24" customFormat="1" ht="15.75" thickBot="1">
      <c r="B22" s="25"/>
      <c r="C22" s="26" t="s">
        <v>30</v>
      </c>
      <c r="D22" s="26"/>
      <c r="E22" s="26"/>
      <c r="F22" s="26"/>
      <c r="G22" s="42">
        <f>SUM(G21:G21)</f>
        <v>0</v>
      </c>
      <c r="H22" s="27"/>
      <c r="I22" s="27"/>
      <c r="J22" s="27"/>
      <c r="K22" s="27"/>
      <c r="L22" s="28"/>
    </row>
    <row r="23" spans="2:12" ht="13.5" thickBot="1">
      <c r="B23" s="7"/>
      <c r="C23" s="8"/>
      <c r="D23" s="8"/>
      <c r="E23" s="8"/>
      <c r="F23" s="8"/>
      <c r="G23" s="9"/>
      <c r="H23" s="9"/>
      <c r="I23" s="9"/>
      <c r="J23" s="9"/>
      <c r="K23" s="9"/>
      <c r="L23" s="10"/>
    </row>
    <row r="24" spans="2:12" s="2" customFormat="1" ht="15.75" thickBot="1">
      <c r="B24" s="19"/>
      <c r="C24" s="20" t="s">
        <v>35</v>
      </c>
      <c r="D24" s="20"/>
      <c r="E24" s="45" t="s">
        <v>48</v>
      </c>
      <c r="F24" s="20"/>
      <c r="G24" s="42">
        <f>SUM(G25:G36)</f>
        <v>3288.85</v>
      </c>
      <c r="H24" s="20"/>
      <c r="I24" s="31"/>
      <c r="J24" s="31"/>
      <c r="K24" s="31"/>
      <c r="L24" s="32"/>
    </row>
    <row r="25" spans="2:12" s="24" customFormat="1" ht="12.75">
      <c r="B25" s="25" t="s">
        <v>57</v>
      </c>
      <c r="C25" s="24" t="s">
        <v>36</v>
      </c>
      <c r="E25" s="26"/>
      <c r="F25" s="26"/>
      <c r="G25" s="27">
        <v>531.77</v>
      </c>
      <c r="H25" s="27"/>
      <c r="I25" s="27"/>
      <c r="J25" s="27"/>
      <c r="K25" s="27"/>
      <c r="L25" s="28"/>
    </row>
    <row r="26" spans="2:12" s="24" customFormat="1" ht="12.75">
      <c r="B26" s="44"/>
      <c r="C26" s="24" t="s">
        <v>37</v>
      </c>
      <c r="E26" s="26"/>
      <c r="F26" s="26"/>
      <c r="G26" s="27">
        <v>458.39</v>
      </c>
      <c r="H26" s="27"/>
      <c r="I26" s="27"/>
      <c r="J26" s="27"/>
      <c r="K26" s="27"/>
      <c r="L26" s="28"/>
    </row>
    <row r="27" spans="2:12" s="24" customFormat="1" ht="12.75">
      <c r="B27" s="44"/>
      <c r="C27" s="24" t="s">
        <v>38</v>
      </c>
      <c r="E27" s="26"/>
      <c r="F27" s="26"/>
      <c r="G27" s="27">
        <v>490.17</v>
      </c>
      <c r="H27" s="27"/>
      <c r="I27" s="27"/>
      <c r="J27" s="27"/>
      <c r="K27" s="27"/>
      <c r="L27" s="28"/>
    </row>
    <row r="28" spans="2:12" s="24" customFormat="1" ht="12.75">
      <c r="B28" s="25"/>
      <c r="C28" s="24" t="s">
        <v>39</v>
      </c>
      <c r="D28" s="26"/>
      <c r="E28" s="26"/>
      <c r="F28" s="26"/>
      <c r="G28" s="27">
        <v>483.43</v>
      </c>
      <c r="H28" s="27"/>
      <c r="I28" s="27"/>
      <c r="J28" s="27"/>
      <c r="K28" s="27"/>
      <c r="L28" s="28"/>
    </row>
    <row r="29" spans="2:12" s="24" customFormat="1" ht="12.75">
      <c r="B29" s="25"/>
      <c r="C29" s="24" t="s">
        <v>40</v>
      </c>
      <c r="D29" s="26"/>
      <c r="E29" s="26"/>
      <c r="F29" s="26"/>
      <c r="G29" s="27">
        <v>471.87</v>
      </c>
      <c r="H29" s="27"/>
      <c r="I29" s="27"/>
      <c r="J29" s="27"/>
      <c r="K29" s="27"/>
      <c r="L29" s="28"/>
    </row>
    <row r="30" spans="2:12" s="24" customFormat="1" ht="12.75">
      <c r="B30" s="25"/>
      <c r="C30" s="24" t="s">
        <v>41</v>
      </c>
      <c r="D30" s="26"/>
      <c r="E30" s="26"/>
      <c r="F30" s="26"/>
      <c r="G30" s="27">
        <v>410.43</v>
      </c>
      <c r="H30" s="27"/>
      <c r="I30" s="27"/>
      <c r="J30" s="27"/>
      <c r="K30" s="27"/>
      <c r="L30" s="28"/>
    </row>
    <row r="31" spans="2:12" s="24" customFormat="1" ht="12.75">
      <c r="B31" s="25"/>
      <c r="C31" s="24" t="s">
        <v>42</v>
      </c>
      <c r="D31" s="26"/>
      <c r="E31" s="26"/>
      <c r="F31" s="26"/>
      <c r="G31" s="27">
        <v>442.79</v>
      </c>
      <c r="H31" s="27"/>
      <c r="I31" s="27"/>
      <c r="J31" s="27"/>
      <c r="K31" s="27"/>
      <c r="L31" s="28"/>
    </row>
    <row r="32" spans="2:12" s="24" customFormat="1" ht="12.75">
      <c r="B32" s="25"/>
      <c r="C32" s="26" t="s">
        <v>43</v>
      </c>
      <c r="D32" s="26"/>
      <c r="E32" s="26"/>
      <c r="F32" s="26"/>
      <c r="G32" s="27"/>
      <c r="H32" s="27"/>
      <c r="I32" s="27"/>
      <c r="J32" s="27"/>
      <c r="K32" s="27"/>
      <c r="L32" s="28"/>
    </row>
    <row r="33" spans="2:12" s="24" customFormat="1" ht="12.75">
      <c r="B33" s="25"/>
      <c r="C33" s="26" t="s">
        <v>44</v>
      </c>
      <c r="D33" s="26"/>
      <c r="E33" s="26"/>
      <c r="F33" s="26"/>
      <c r="G33" s="27"/>
      <c r="H33" s="27"/>
      <c r="I33" s="27"/>
      <c r="J33" s="27"/>
      <c r="K33" s="27"/>
      <c r="L33" s="28"/>
    </row>
    <row r="34" spans="2:12" s="24" customFormat="1" ht="12.75">
      <c r="B34" s="25"/>
      <c r="C34" s="24" t="s">
        <v>45</v>
      </c>
      <c r="D34" s="26"/>
      <c r="E34" s="26"/>
      <c r="F34" s="26"/>
      <c r="G34" s="27"/>
      <c r="H34" s="27"/>
      <c r="I34" s="27"/>
      <c r="J34" s="27"/>
      <c r="K34" s="27"/>
      <c r="L34" s="28"/>
    </row>
    <row r="35" spans="2:12" s="24" customFormat="1" ht="12.75">
      <c r="B35" s="25"/>
      <c r="C35" s="24" t="s">
        <v>46</v>
      </c>
      <c r="D35" s="26"/>
      <c r="E35" s="26"/>
      <c r="F35" s="26"/>
      <c r="G35" s="27"/>
      <c r="H35" s="27"/>
      <c r="I35" s="27"/>
      <c r="J35" s="27"/>
      <c r="K35" s="27"/>
      <c r="L35" s="28"/>
    </row>
    <row r="36" spans="2:12" s="24" customFormat="1" ht="13.5" thickBot="1">
      <c r="B36" s="25"/>
      <c r="C36" s="24" t="s">
        <v>47</v>
      </c>
      <c r="D36" s="26"/>
      <c r="E36" s="26"/>
      <c r="F36" s="26"/>
      <c r="G36" s="27"/>
      <c r="H36" s="27"/>
      <c r="I36" s="27"/>
      <c r="J36" s="27"/>
      <c r="K36" s="27"/>
      <c r="L36" s="28"/>
    </row>
    <row r="37" spans="2:12" s="2" customFormat="1" ht="15.75" thickBot="1">
      <c r="B37" s="19"/>
      <c r="C37" s="20" t="s">
        <v>25</v>
      </c>
      <c r="D37" s="20"/>
      <c r="E37" s="20"/>
      <c r="F37" s="20"/>
      <c r="G37" s="42">
        <f>SUM(G38:G42)</f>
        <v>493.04</v>
      </c>
      <c r="H37" s="20"/>
      <c r="I37" s="31"/>
      <c r="J37" s="31"/>
      <c r="K37" s="31"/>
      <c r="L37" s="32"/>
    </row>
    <row r="38" spans="2:12" s="24" customFormat="1" ht="12.75">
      <c r="B38" s="25" t="s">
        <v>57</v>
      </c>
      <c r="C38" s="26" t="s">
        <v>26</v>
      </c>
      <c r="D38" s="26"/>
      <c r="E38" s="26"/>
      <c r="F38" s="26"/>
      <c r="G38" s="27">
        <v>123.26</v>
      </c>
      <c r="H38" s="27"/>
      <c r="I38" s="27"/>
      <c r="J38" s="27"/>
      <c r="K38" s="27"/>
      <c r="L38" s="28"/>
    </row>
    <row r="39" spans="2:12" s="24" customFormat="1" ht="12.75">
      <c r="B39" s="25"/>
      <c r="C39" s="26" t="s">
        <v>27</v>
      </c>
      <c r="D39" s="26"/>
      <c r="E39" s="26"/>
      <c r="F39" s="26"/>
      <c r="G39" s="27">
        <v>123.26</v>
      </c>
      <c r="H39" s="27"/>
      <c r="I39" s="27"/>
      <c r="J39" s="27"/>
      <c r="K39" s="27"/>
      <c r="L39" s="28"/>
    </row>
    <row r="40" spans="2:12" s="24" customFormat="1" ht="12.75">
      <c r="B40" s="25"/>
      <c r="C40" s="26" t="s">
        <v>28</v>
      </c>
      <c r="D40" s="26"/>
      <c r="E40" s="26"/>
      <c r="F40" s="26"/>
      <c r="G40" s="27">
        <v>123.26</v>
      </c>
      <c r="H40" s="27"/>
      <c r="I40" s="27"/>
      <c r="J40" s="27"/>
      <c r="K40" s="27"/>
      <c r="L40" s="28"/>
    </row>
    <row r="41" spans="2:12" s="24" customFormat="1" ht="12.75">
      <c r="B41" s="25"/>
      <c r="C41" s="26" t="s">
        <v>29</v>
      </c>
      <c r="D41" s="26"/>
      <c r="E41" s="26"/>
      <c r="F41" s="26"/>
      <c r="G41" s="27">
        <v>123.26</v>
      </c>
      <c r="H41" s="27"/>
      <c r="I41" s="27"/>
      <c r="J41" s="27"/>
      <c r="K41" s="27"/>
      <c r="L41" s="28"/>
    </row>
    <row r="42" spans="2:12" ht="13.5" thickBot="1">
      <c r="B42" s="7"/>
      <c r="C42" s="8"/>
      <c r="D42" s="8"/>
      <c r="E42" s="8"/>
      <c r="F42" s="8"/>
      <c r="G42" s="9"/>
      <c r="H42" s="9"/>
      <c r="I42" s="9"/>
      <c r="J42" s="9"/>
      <c r="K42" s="9"/>
      <c r="L42" s="10"/>
    </row>
    <row r="43" spans="2:12" s="33" customFormat="1" ht="16.5" thickBot="1">
      <c r="B43" s="34"/>
      <c r="C43" s="35" t="s">
        <v>30</v>
      </c>
      <c r="D43" s="35"/>
      <c r="E43" s="35"/>
      <c r="F43" s="35"/>
      <c r="G43" s="36">
        <f aca="true" t="shared" si="0" ref="G43:L43">G18+G20</f>
        <v>3781.89</v>
      </c>
      <c r="H43" s="36">
        <f t="shared" si="0"/>
        <v>26902.32</v>
      </c>
      <c r="I43" s="36">
        <f t="shared" si="0"/>
        <v>4035.348</v>
      </c>
      <c r="J43" s="43">
        <f t="shared" si="0"/>
        <v>22866.972</v>
      </c>
      <c r="K43" s="36">
        <f t="shared" si="0"/>
        <v>49392.23999999999</v>
      </c>
      <c r="L43" s="43">
        <f t="shared" si="0"/>
        <v>-30307.157999999996</v>
      </c>
    </row>
    <row r="45" ht="12.75">
      <c r="B45" t="s">
        <v>31</v>
      </c>
    </row>
    <row r="47" ht="12.75">
      <c r="B47" t="s">
        <v>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2013-10-04T06:44:57Z</cp:lastPrinted>
  <dcterms:created xsi:type="dcterms:W3CDTF">1996-10-08T23:32:33Z</dcterms:created>
  <dcterms:modified xsi:type="dcterms:W3CDTF">2014-11-21T11:05:24Z</dcterms:modified>
  <cp:category/>
  <cp:version/>
  <cp:contentType/>
  <cp:contentStatus/>
</cp:coreProperties>
</file>