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<sst xmlns="http://schemas.openxmlformats.org/spreadsheetml/2006/main" count="121" uniqueCount="77">
  <si>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</si>
  <si>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</si>
  <si>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</si>
  <si>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</si>
  <si>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</si>
  <si>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</si>
  <si>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</si>
  <si>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</si>
  <si>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</si>
  <si>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</si>
  <si>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</si>
  <si>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</si>
  <si>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</si>
  <si>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</si>
  <si>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</si>
  <si>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</si>
  <si>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</si>
  <si>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</si>
  <si>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</si>
  <si>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</si>
  <si>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</si>
  <si>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</si>
  <si>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</si>
  <si>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</si>
  <si>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</si>
  <si>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</si>
  <si>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</si>
  <si>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</si>
  <si>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</si>
  <si>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</si>
  <si>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</si>
  <si>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</si>
  <si>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</si>
  <si>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</si>
  <si>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</si>
  <si>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</si>
  <si>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</si>
  <si>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</si>
  <si>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</si>
  <si>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</si>
  <si>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д.25</t>
  </si>
  <si>
    <t>(от начислений)</t>
  </si>
  <si>
    <t xml:space="preserve"> </t>
  </si>
  <si>
    <t>Прочие расходы за период:</t>
  </si>
  <si>
    <t>( снятие показаний общедомовых электро-</t>
  </si>
  <si>
    <t>и водосчетчиков )</t>
  </si>
  <si>
    <t>483,9 м2</t>
  </si>
  <si>
    <t>Директор ООО "Районная управляющая организация"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</si>
  <si>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</si>
  <si>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</si>
  <si>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</si>
  <si>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</si>
  <si>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</si>
  <si>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</si>
  <si>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Март 2013г</t>
  </si>
  <si>
    <t>Замена провальных труб в кв.5 и 7</t>
  </si>
  <si>
    <t>Апрель 2013г</t>
  </si>
  <si>
    <t>2012г :</t>
  </si>
  <si>
    <t>2013г</t>
  </si>
  <si>
    <t>Май 2013г</t>
  </si>
  <si>
    <t>Заколотить оконные проемы - 2шт в кв.8</t>
  </si>
  <si>
    <t>Сентябрь 2013г</t>
  </si>
  <si>
    <t>Материалы для покраски пола в подъезде</t>
  </si>
  <si>
    <t>Ремонт крыльца</t>
  </si>
  <si>
    <t>2014г</t>
  </si>
  <si>
    <t>2013г :</t>
  </si>
  <si>
    <t>484,4 м2</t>
  </si>
  <si>
    <t>Вывоз ТБО :</t>
  </si>
  <si>
    <t>2014год</t>
  </si>
  <si>
    <t>Октябрь 2014г</t>
  </si>
  <si>
    <t>Чистка печных труб - 5 колодцев</t>
  </si>
  <si>
    <t>Разборка стенки печной трубы на чердаке,</t>
  </si>
  <si>
    <t>чистка канала в кв.6</t>
  </si>
  <si>
    <t>Сентябрь 2014г</t>
  </si>
  <si>
    <t>Замена крышки выгребной ямы с утеплением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</si>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</sst>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L53"/>
  <sheetViews>
    <sheetView workbookViewId="0" topLeftCell="C23">
      <selection activeCell="G22" sqref="G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9.14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40</v>
      </c>
      <c r="C7" s="2"/>
      <c r="D7" s="2"/>
      <c r="E7" s="2"/>
    </row>
    <row r="8" spans="2:5" s="1" customFormat="1" ht="15">
      <c r="B8" s="2" t="s">
        <v>75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57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41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SUM(G19:G21)</f>
        <v>15829</v>
      </c>
      <c r="H18" s="19">
        <v>32053.68</v>
      </c>
      <c r="I18" s="22">
        <f>H18*15%</f>
        <v>4808.052</v>
      </c>
      <c r="J18" s="22">
        <f>H18-I18</f>
        <v>27245.628</v>
      </c>
      <c r="K18" s="22">
        <v>29741.62</v>
      </c>
      <c r="L18" s="23">
        <f>J18-K18-G18</f>
        <v>-18324.992</v>
      </c>
    </row>
    <row r="19" spans="2:12" s="24" customFormat="1" ht="12.75">
      <c r="B19" s="25"/>
      <c r="C19" s="42" t="s">
        <v>61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1" customFormat="1" ht="12.75">
      <c r="B20" s="37">
        <v>1</v>
      </c>
      <c r="C20" s="47" t="s">
        <v>63</v>
      </c>
      <c r="D20" s="38"/>
      <c r="E20" s="38"/>
      <c r="F20" s="38"/>
      <c r="G20" s="39">
        <v>15829</v>
      </c>
      <c r="H20" s="39"/>
      <c r="I20" s="39"/>
      <c r="J20" s="39"/>
      <c r="K20" s="39"/>
      <c r="L20" s="40"/>
    </row>
    <row r="21" spans="2:12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" customFormat="1" ht="15.75" thickBot="1">
      <c r="B22" s="19">
        <v>2</v>
      </c>
      <c r="C22" s="20" t="s">
        <v>24</v>
      </c>
      <c r="D22" s="20"/>
      <c r="E22" s="20"/>
      <c r="F22" s="20"/>
      <c r="G22" s="21">
        <f>G41+G43</f>
        <v>27617.899999999998</v>
      </c>
      <c r="H22" s="20">
        <v>23982.12</v>
      </c>
      <c r="I22" s="29">
        <f>H22*15%</f>
        <v>3597.3179999999998</v>
      </c>
      <c r="J22" s="22">
        <f>H22-I22</f>
        <v>20384.802</v>
      </c>
      <c r="K22" s="30">
        <v>8421.71</v>
      </c>
      <c r="L22" s="23">
        <f>J22-K22-G22</f>
        <v>-15654.807999999997</v>
      </c>
    </row>
    <row r="23" spans="2:12" s="24" customFormat="1" ht="12.75">
      <c r="B23" s="25"/>
      <c r="C23" s="42" t="s">
        <v>48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s="41" customFormat="1" ht="12.75">
      <c r="B24" s="37">
        <v>1</v>
      </c>
      <c r="C24" s="47" t="s">
        <v>49</v>
      </c>
      <c r="D24" s="38"/>
      <c r="E24" s="38"/>
      <c r="F24" s="38"/>
      <c r="G24" s="39">
        <v>278.38</v>
      </c>
      <c r="H24" s="39"/>
      <c r="I24" s="39"/>
      <c r="J24" s="39"/>
      <c r="K24" s="39"/>
      <c r="L24" s="40"/>
    </row>
    <row r="25" spans="2:12" s="41" customFormat="1" ht="12.75">
      <c r="B25" s="37"/>
      <c r="C25" s="47" t="s">
        <v>50</v>
      </c>
      <c r="D25" s="38"/>
      <c r="E25" s="38"/>
      <c r="F25" s="38"/>
      <c r="G25" s="39"/>
      <c r="H25" s="39"/>
      <c r="I25" s="39"/>
      <c r="J25" s="39"/>
      <c r="K25" s="39"/>
      <c r="L25" s="40"/>
    </row>
    <row r="26" spans="2:12" s="24" customFormat="1" ht="12.75">
      <c r="B26" s="25"/>
      <c r="C26" s="42" t="s">
        <v>51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s="41" customFormat="1" ht="12.75">
      <c r="B27" s="37">
        <v>1</v>
      </c>
      <c r="C27" s="47" t="s">
        <v>52</v>
      </c>
      <c r="D27" s="38"/>
      <c r="E27" s="38"/>
      <c r="F27" s="38"/>
      <c r="G27" s="39">
        <v>298.23</v>
      </c>
      <c r="H27" s="39"/>
      <c r="I27" s="39"/>
      <c r="J27" s="39"/>
      <c r="K27" s="39"/>
      <c r="L27" s="40"/>
    </row>
    <row r="28" spans="2:12" s="41" customFormat="1" ht="12.75">
      <c r="B28" s="37"/>
      <c r="C28" s="47" t="s">
        <v>53</v>
      </c>
      <c r="D28" s="38"/>
      <c r="E28" s="38"/>
      <c r="F28" s="38"/>
      <c r="G28" s="39"/>
      <c r="H28" s="39"/>
      <c r="I28" s="39"/>
      <c r="J28" s="39"/>
      <c r="K28" s="39"/>
      <c r="L28" s="40"/>
    </row>
    <row r="29" spans="2:12" s="24" customFormat="1" ht="12.75">
      <c r="B29" s="25"/>
      <c r="C29" s="26" t="s">
        <v>54</v>
      </c>
      <c r="D29" s="26"/>
      <c r="E29" s="26"/>
      <c r="F29" s="26"/>
      <c r="G29" s="27"/>
      <c r="H29" s="27"/>
      <c r="I29" s="27"/>
      <c r="J29" s="27"/>
      <c r="K29" s="27"/>
      <c r="L29" s="28"/>
    </row>
    <row r="30" spans="2:12" ht="12.75">
      <c r="B30" s="7">
        <v>1</v>
      </c>
      <c r="C30" s="47" t="s">
        <v>55</v>
      </c>
      <c r="D30" s="8"/>
      <c r="E30" s="8"/>
      <c r="F30" s="8"/>
      <c r="G30" s="9">
        <v>16894.03</v>
      </c>
      <c r="H30" s="9"/>
      <c r="I30" s="9"/>
      <c r="J30" s="9"/>
      <c r="K30" s="9"/>
      <c r="L30" s="10"/>
    </row>
    <row r="31" spans="2:12" s="24" customFormat="1" ht="12.75">
      <c r="B31" s="25"/>
      <c r="C31" s="42" t="s">
        <v>56</v>
      </c>
      <c r="D31" s="26"/>
      <c r="E31" s="26"/>
      <c r="F31" s="26"/>
      <c r="G31" s="27"/>
      <c r="H31" s="27"/>
      <c r="I31" s="27"/>
      <c r="J31" s="27"/>
      <c r="K31" s="27"/>
      <c r="L31" s="28"/>
    </row>
    <row r="32" spans="2:12" s="41" customFormat="1" ht="12.75">
      <c r="B32" s="37">
        <v>1</v>
      </c>
      <c r="C32" s="47" t="s">
        <v>52</v>
      </c>
      <c r="D32" s="38"/>
      <c r="E32" s="38"/>
      <c r="F32" s="38"/>
      <c r="G32" s="39">
        <v>221.71</v>
      </c>
      <c r="H32" s="39"/>
      <c r="I32" s="39"/>
      <c r="J32" s="39"/>
      <c r="K32" s="39"/>
      <c r="L32" s="40"/>
    </row>
    <row r="33" spans="2:12" s="41" customFormat="1" ht="12.75">
      <c r="B33" s="37"/>
      <c r="C33" s="47" t="s">
        <v>53</v>
      </c>
      <c r="D33" s="38"/>
      <c r="E33" s="38"/>
      <c r="F33" s="38"/>
      <c r="G33" s="39"/>
      <c r="H33" s="39"/>
      <c r="I33" s="39"/>
      <c r="J33" s="39"/>
      <c r="K33" s="39"/>
      <c r="L33" s="40"/>
    </row>
    <row r="34" spans="1:12" s="24" customFormat="1" ht="12.75">
      <c r="A34" s="24" t="s">
        <v>42</v>
      </c>
      <c r="B34" s="25"/>
      <c r="C34" s="26" t="s">
        <v>59</v>
      </c>
      <c r="D34" s="26"/>
      <c r="E34" s="26"/>
      <c r="F34" s="26"/>
      <c r="G34" s="27"/>
      <c r="H34" s="27"/>
      <c r="I34" s="27"/>
      <c r="J34" s="27"/>
      <c r="K34" s="27"/>
      <c r="L34" s="28"/>
    </row>
    <row r="35" spans="2:12" s="41" customFormat="1" ht="12.75">
      <c r="B35" s="37">
        <v>1</v>
      </c>
      <c r="C35" s="38" t="s">
        <v>60</v>
      </c>
      <c r="D35" s="38"/>
      <c r="E35" s="38"/>
      <c r="F35" s="38"/>
      <c r="G35" s="39">
        <v>4291.16</v>
      </c>
      <c r="H35" s="39"/>
      <c r="I35" s="39"/>
      <c r="J35" s="39"/>
      <c r="K35" s="39"/>
      <c r="L35" s="40"/>
    </row>
    <row r="36" spans="2:12" s="24" customFormat="1" ht="12.75">
      <c r="B36" s="25"/>
      <c r="C36" s="42" t="s">
        <v>61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s="41" customFormat="1" ht="12.75">
      <c r="B37" s="37">
        <v>1</v>
      </c>
      <c r="C37" s="47" t="s">
        <v>62</v>
      </c>
      <c r="D37" s="38"/>
      <c r="E37" s="38"/>
      <c r="F37" s="38"/>
      <c r="G37" s="39">
        <v>1822.57</v>
      </c>
      <c r="H37" s="39"/>
      <c r="I37" s="39"/>
      <c r="J37" s="39"/>
      <c r="K37" s="39"/>
      <c r="L37" s="40"/>
    </row>
    <row r="38" spans="2:12" s="41" customFormat="1" ht="12.75">
      <c r="B38" s="37"/>
      <c r="C38" s="38" t="s">
        <v>43</v>
      </c>
      <c r="D38" s="38"/>
      <c r="E38" s="38"/>
      <c r="F38" s="38"/>
      <c r="G38">
        <v>2573.02</v>
      </c>
      <c r="H38" s="39"/>
      <c r="I38" s="39"/>
      <c r="J38" s="39"/>
      <c r="K38" s="39"/>
      <c r="L38" s="40"/>
    </row>
    <row r="39" spans="2:12" s="41" customFormat="1" ht="12.75">
      <c r="B39" s="37"/>
      <c r="C39" s="38" t="s">
        <v>44</v>
      </c>
      <c r="D39" s="38"/>
      <c r="E39" s="38"/>
      <c r="F39" s="38"/>
      <c r="G39" s="39"/>
      <c r="H39" s="38"/>
      <c r="I39" s="39"/>
      <c r="J39" s="39"/>
      <c r="K39" s="39"/>
      <c r="L39" s="40"/>
    </row>
    <row r="40" spans="2:12" s="41" customFormat="1" ht="13.5" thickBot="1">
      <c r="B40" s="37"/>
      <c r="C40" s="38" t="s">
        <v>45</v>
      </c>
      <c r="D40" s="38"/>
      <c r="E40" s="38"/>
      <c r="F40" s="38"/>
      <c r="G40" s="39"/>
      <c r="H40" s="38"/>
      <c r="I40" s="39"/>
      <c r="J40" s="39"/>
      <c r="K40" s="39"/>
      <c r="L40" s="40"/>
    </row>
    <row r="41" spans="2:12" s="24" customFormat="1" ht="15.75" thickBot="1">
      <c r="B41" s="25"/>
      <c r="C41" s="42" t="s">
        <v>37</v>
      </c>
      <c r="D41" s="26"/>
      <c r="E41" s="26"/>
      <c r="F41" s="26"/>
      <c r="G41" s="43">
        <f>SUM(G23:G40)</f>
        <v>26379.1</v>
      </c>
      <c r="H41" s="27"/>
      <c r="I41" s="27"/>
      <c r="J41" s="27"/>
      <c r="K41" s="27"/>
      <c r="L41" s="28"/>
    </row>
    <row r="42" spans="2:12" ht="13.5" thickBot="1">
      <c r="B42" s="7"/>
      <c r="C42" s="8"/>
      <c r="D42" s="8"/>
      <c r="E42" s="8"/>
      <c r="F42" s="8"/>
      <c r="G42" s="9"/>
      <c r="H42" s="9"/>
      <c r="I42" s="9"/>
      <c r="J42" s="9"/>
      <c r="K42" s="9"/>
      <c r="L42" s="10"/>
    </row>
    <row r="43" spans="2:12" s="2" customFormat="1" ht="15.75" thickBot="1">
      <c r="B43" s="19"/>
      <c r="C43" s="20" t="s">
        <v>32</v>
      </c>
      <c r="D43" s="20"/>
      <c r="E43" s="20" t="s">
        <v>46</v>
      </c>
      <c r="F43" s="20"/>
      <c r="G43" s="43">
        <f>SUM(G44:G47)</f>
        <v>1238.8</v>
      </c>
      <c r="H43" s="20"/>
      <c r="I43" s="31"/>
      <c r="J43" s="31"/>
      <c r="K43" s="31"/>
      <c r="L43" s="32"/>
    </row>
    <row r="44" spans="2:12" s="24" customFormat="1" ht="12.75">
      <c r="B44" s="25" t="s">
        <v>58</v>
      </c>
      <c r="C44" s="26" t="s">
        <v>33</v>
      </c>
      <c r="D44" s="26"/>
      <c r="E44" s="26"/>
      <c r="F44" s="26"/>
      <c r="G44" s="27">
        <v>309.7</v>
      </c>
      <c r="H44" s="27"/>
      <c r="I44" s="27"/>
      <c r="J44" s="27"/>
      <c r="K44" s="27"/>
      <c r="L44" s="28"/>
    </row>
    <row r="45" spans="2:12" s="24" customFormat="1" ht="12.75">
      <c r="B45" s="25"/>
      <c r="C45" s="26" t="s">
        <v>34</v>
      </c>
      <c r="D45" s="26"/>
      <c r="E45" s="26"/>
      <c r="F45" s="26"/>
      <c r="G45" s="27">
        <v>309.7</v>
      </c>
      <c r="H45" s="27"/>
      <c r="I45" s="27"/>
      <c r="J45" s="27"/>
      <c r="K45" s="27"/>
      <c r="L45" s="28"/>
    </row>
    <row r="46" spans="2:12" s="24" customFormat="1" ht="12.75">
      <c r="B46" s="25"/>
      <c r="C46" s="26" t="s">
        <v>35</v>
      </c>
      <c r="D46" s="26"/>
      <c r="E46" s="26"/>
      <c r="F46" s="26"/>
      <c r="G46" s="27">
        <v>309.7</v>
      </c>
      <c r="H46" s="27"/>
      <c r="I46" s="27"/>
      <c r="J46" s="27"/>
      <c r="K46" s="27"/>
      <c r="L46" s="28"/>
    </row>
    <row r="47" spans="2:12" s="24" customFormat="1" ht="13.5" thickBot="1">
      <c r="B47" s="25"/>
      <c r="C47" s="26" t="s">
        <v>36</v>
      </c>
      <c r="D47" s="26"/>
      <c r="E47" s="26"/>
      <c r="F47" s="26"/>
      <c r="G47" s="27">
        <v>309.7</v>
      </c>
      <c r="H47" s="27"/>
      <c r="I47" s="27"/>
      <c r="J47" s="27"/>
      <c r="K47" s="27"/>
      <c r="L47" s="28"/>
    </row>
    <row r="48" spans="2:12" s="33" customFormat="1" ht="16.5" thickBot="1">
      <c r="B48" s="34"/>
      <c r="C48" s="35" t="s">
        <v>37</v>
      </c>
      <c r="D48" s="35"/>
      <c r="E48" s="35"/>
      <c r="F48" s="35"/>
      <c r="G48" s="36">
        <f aca="true" t="shared" si="0" ref="G48:L48">G18+G22</f>
        <v>43446.899999999994</v>
      </c>
      <c r="H48" s="36">
        <f t="shared" si="0"/>
        <v>56035.8</v>
      </c>
      <c r="I48" s="44">
        <f t="shared" si="0"/>
        <v>8405.369999999999</v>
      </c>
      <c r="J48" s="44">
        <f t="shared" si="0"/>
        <v>47630.43</v>
      </c>
      <c r="K48" s="36">
        <f t="shared" si="0"/>
        <v>38163.33</v>
      </c>
      <c r="L48" s="44">
        <f t="shared" si="0"/>
        <v>-33979.799999999996</v>
      </c>
    </row>
    <row r="49" spans="2:12" s="33" customFormat="1" ht="15.75">
      <c r="B49" s="45"/>
      <c r="C49" s="45"/>
      <c r="D49" s="45"/>
      <c r="E49" s="45"/>
      <c r="F49" s="45"/>
      <c r="G49" s="45"/>
      <c r="H49" s="45"/>
      <c r="I49" s="46"/>
      <c r="J49" s="46"/>
      <c r="K49" s="45"/>
      <c r="L49" s="46"/>
    </row>
    <row r="50" spans="7:12" s="41" customFormat="1" ht="12.75">
      <c r="G50" s="38"/>
      <c r="H50" s="38"/>
      <c r="I50" s="38"/>
      <c r="J50" s="38"/>
      <c r="K50" s="38"/>
      <c r="L50" s="38"/>
    </row>
    <row r="51" ht="12.75">
      <c r="B51" t="s">
        <v>38</v>
      </c>
    </row>
    <row r="53" ht="12.75">
      <c r="B53" t="s">
        <v>39</v>
      </c>
    </row>
  </sheetData>
  <printOptions/>
  <pageMargins left="0.75" right="0.75" top="1" bottom="1" header="0.5" footer="0.5"/>
  <pageSetup orientation="landscape" paperSize="9" scale="84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1:L50"/>
  <sheetViews>
    <sheetView tabSelected="1" workbookViewId="0" topLeftCell="C19">
      <selection activeCell="G42" sqref="G42:G4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9.14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40</v>
      </c>
      <c r="C7" s="2"/>
      <c r="D7" s="2"/>
      <c r="E7" s="2"/>
    </row>
    <row r="8" spans="2:5" s="1" customFormat="1" ht="15">
      <c r="B8" s="2" t="s">
        <v>76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65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41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SUM(G19:G21)</f>
        <v>11276.14</v>
      </c>
      <c r="H18" s="19">
        <v>32086.8</v>
      </c>
      <c r="I18" s="22">
        <f>H18*15%</f>
        <v>4813.0199999999995</v>
      </c>
      <c r="J18" s="22">
        <f>H18-I18</f>
        <v>27273.78</v>
      </c>
      <c r="K18" s="22">
        <v>18324.99</v>
      </c>
      <c r="L18" s="23">
        <f>J18-K18-G18</f>
        <v>-2327.350000000002</v>
      </c>
    </row>
    <row r="19" spans="2:12" s="24" customFormat="1" ht="12.75">
      <c r="B19" s="25"/>
      <c r="C19" s="42" t="s">
        <v>73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1" customFormat="1" ht="12.75">
      <c r="B20" s="37">
        <v>1</v>
      </c>
      <c r="C20" s="47" t="s">
        <v>74</v>
      </c>
      <c r="D20" s="38"/>
      <c r="E20" s="38"/>
      <c r="F20" s="38"/>
      <c r="G20" s="39">
        <v>11276.14</v>
      </c>
      <c r="H20" s="39"/>
      <c r="I20" s="39"/>
      <c r="J20" s="39"/>
      <c r="K20" s="39"/>
      <c r="L20" s="40"/>
    </row>
    <row r="21" spans="2:12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" customFormat="1" ht="15.75" thickBot="1">
      <c r="B22" s="19">
        <v>2</v>
      </c>
      <c r="C22" s="20" t="s">
        <v>24</v>
      </c>
      <c r="D22" s="20"/>
      <c r="E22" s="20"/>
      <c r="F22" s="20"/>
      <c r="G22" s="21">
        <f>G30+G32+G40</f>
        <v>6447.000000000001</v>
      </c>
      <c r="H22" s="20">
        <v>24006.84</v>
      </c>
      <c r="I22" s="29">
        <f>H22*15%</f>
        <v>3601.026</v>
      </c>
      <c r="J22" s="22">
        <f>H22-I22</f>
        <v>20405.814</v>
      </c>
      <c r="K22" s="30">
        <v>15654.81</v>
      </c>
      <c r="L22" s="23">
        <f>J22-K22-G22</f>
        <v>-1695.996000000002</v>
      </c>
    </row>
    <row r="23" spans="1:12" s="24" customFormat="1" ht="12.75">
      <c r="A23" s="24" t="s">
        <v>42</v>
      </c>
      <c r="B23" s="25"/>
      <c r="C23" s="26" t="s">
        <v>69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s="41" customFormat="1" ht="12.75">
      <c r="B24" s="37">
        <v>1</v>
      </c>
      <c r="C24" s="38" t="s">
        <v>70</v>
      </c>
      <c r="D24" s="38"/>
      <c r="E24" s="38"/>
      <c r="F24" s="38"/>
      <c r="G24" s="39">
        <v>1148.36</v>
      </c>
      <c r="H24" s="39"/>
      <c r="I24" s="39"/>
      <c r="J24" s="39"/>
      <c r="K24" s="39"/>
      <c r="L24" s="40"/>
    </row>
    <row r="25" spans="2:12" s="41" customFormat="1" ht="12.75">
      <c r="B25" s="37">
        <v>2</v>
      </c>
      <c r="C25" s="47" t="s">
        <v>71</v>
      </c>
      <c r="D25" s="38"/>
      <c r="E25" s="38"/>
      <c r="F25" s="38"/>
      <c r="G25" s="39">
        <v>1913.94</v>
      </c>
      <c r="H25" s="39"/>
      <c r="I25" s="39"/>
      <c r="J25" s="39"/>
      <c r="K25" s="39"/>
      <c r="L25" s="40"/>
    </row>
    <row r="26" spans="2:12" s="41" customFormat="1" ht="12.75">
      <c r="B26" s="37"/>
      <c r="C26" s="47" t="s">
        <v>72</v>
      </c>
      <c r="D26" s="38"/>
      <c r="E26" s="38"/>
      <c r="F26" s="38"/>
      <c r="G26" s="39"/>
      <c r="H26" s="39"/>
      <c r="I26" s="39"/>
      <c r="J26" s="39"/>
      <c r="K26" s="39"/>
      <c r="L26" s="40"/>
    </row>
    <row r="27" spans="2:12" s="41" customFormat="1" ht="12.75">
      <c r="B27" s="37"/>
      <c r="C27" s="38"/>
      <c r="D27" s="38"/>
      <c r="E27" s="38"/>
      <c r="F27" s="38"/>
      <c r="G27" s="9"/>
      <c r="H27" s="39"/>
      <c r="I27" s="39"/>
      <c r="J27" s="39"/>
      <c r="K27" s="39"/>
      <c r="L27" s="40"/>
    </row>
    <row r="28" spans="2:12" s="41" customFormat="1" ht="12.75">
      <c r="B28" s="37"/>
      <c r="C28" s="38"/>
      <c r="D28" s="38"/>
      <c r="E28" s="38"/>
      <c r="F28" s="38"/>
      <c r="G28" s="39"/>
      <c r="H28" s="38"/>
      <c r="I28" s="39"/>
      <c r="J28" s="39"/>
      <c r="K28" s="39"/>
      <c r="L28" s="40"/>
    </row>
    <row r="29" spans="2:12" s="41" customFormat="1" ht="13.5" thickBot="1">
      <c r="B29" s="37"/>
      <c r="C29" s="38"/>
      <c r="D29" s="38"/>
      <c r="E29" s="38"/>
      <c r="F29" s="38"/>
      <c r="G29" s="39"/>
      <c r="H29" s="38"/>
      <c r="I29" s="39"/>
      <c r="J29" s="39"/>
      <c r="K29" s="39"/>
      <c r="L29" s="40"/>
    </row>
    <row r="30" spans="2:12" s="24" customFormat="1" ht="15.75" thickBot="1">
      <c r="B30" s="25"/>
      <c r="C30" s="42" t="s">
        <v>37</v>
      </c>
      <c r="D30" s="26"/>
      <c r="E30" s="26"/>
      <c r="F30" s="26"/>
      <c r="G30" s="43">
        <f>SUM(G23:G29)</f>
        <v>3062.3</v>
      </c>
      <c r="H30" s="27"/>
      <c r="I30" s="27"/>
      <c r="J30" s="27"/>
      <c r="K30" s="27"/>
      <c r="L30" s="28"/>
    </row>
    <row r="31" spans="2:12" ht="13.5" thickBot="1">
      <c r="B31" s="7"/>
      <c r="C31" s="8"/>
      <c r="D31" s="8"/>
      <c r="E31" s="8"/>
      <c r="F31" s="8"/>
      <c r="G31" s="9"/>
      <c r="H31" s="9"/>
      <c r="I31" s="9"/>
      <c r="J31" s="9"/>
      <c r="K31" s="9"/>
      <c r="L31" s="10"/>
    </row>
    <row r="32" spans="2:12" s="2" customFormat="1" ht="15.75" thickBot="1">
      <c r="B32" s="19"/>
      <c r="C32" s="20" t="s">
        <v>67</v>
      </c>
      <c r="D32" s="20"/>
      <c r="E32" s="48" t="s">
        <v>66</v>
      </c>
      <c r="F32" s="20"/>
      <c r="G32" s="43">
        <f>SUM(G33:G39)</f>
        <v>2145.9</v>
      </c>
      <c r="H32" s="20"/>
      <c r="I32" s="31"/>
      <c r="J32" s="31"/>
      <c r="K32" s="31"/>
      <c r="L32" s="32"/>
    </row>
    <row r="33" spans="2:12" s="24" customFormat="1" ht="12.75">
      <c r="B33" s="25" t="s">
        <v>68</v>
      </c>
      <c r="C33" s="24" t="s">
        <v>25</v>
      </c>
      <c r="D33" s="26"/>
      <c r="E33" s="26"/>
      <c r="F33" s="26"/>
      <c r="G33" s="27">
        <v>1032.26</v>
      </c>
      <c r="H33" s="27"/>
      <c r="I33" s="27"/>
      <c r="J33" s="27"/>
      <c r="K33" s="27"/>
      <c r="L33" s="28"/>
    </row>
    <row r="34" spans="2:12" s="24" customFormat="1" ht="12.75">
      <c r="B34" s="25"/>
      <c r="C34" s="24" t="s">
        <v>26</v>
      </c>
      <c r="D34" s="26"/>
      <c r="E34" s="26"/>
      <c r="F34" s="26"/>
      <c r="G34" s="27">
        <v>1113.64</v>
      </c>
      <c r="H34" s="27"/>
      <c r="I34" s="27"/>
      <c r="J34" s="27"/>
      <c r="K34" s="27"/>
      <c r="L34" s="28"/>
    </row>
    <row r="35" spans="2:12" s="24" customFormat="1" ht="12.75">
      <c r="B35" s="25"/>
      <c r="C35" s="26" t="s">
        <v>27</v>
      </c>
      <c r="D35" s="26"/>
      <c r="E35" s="26"/>
      <c r="F35" s="26"/>
      <c r="G35" s="27"/>
      <c r="H35" s="27"/>
      <c r="I35" s="27"/>
      <c r="J35" s="27"/>
      <c r="K35" s="27"/>
      <c r="L35" s="28"/>
    </row>
    <row r="36" spans="2:12" s="24" customFormat="1" ht="12.75">
      <c r="B36" s="25"/>
      <c r="C36" s="26" t="s">
        <v>28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s="24" customFormat="1" ht="12.75">
      <c r="B37" s="25"/>
      <c r="C37" s="24" t="s">
        <v>29</v>
      </c>
      <c r="D37" s="26"/>
      <c r="E37" s="26"/>
      <c r="F37" s="26"/>
      <c r="G37" s="27"/>
      <c r="H37" s="27"/>
      <c r="I37" s="27"/>
      <c r="J37" s="27"/>
      <c r="K37" s="27"/>
      <c r="L37" s="28"/>
    </row>
    <row r="38" spans="2:12" s="24" customFormat="1" ht="12.75">
      <c r="B38" s="25"/>
      <c r="C38" s="24" t="s">
        <v>30</v>
      </c>
      <c r="D38" s="26"/>
      <c r="E38" s="26"/>
      <c r="F38" s="26"/>
      <c r="G38" s="27"/>
      <c r="H38" s="27"/>
      <c r="I38" s="27"/>
      <c r="J38" s="27"/>
      <c r="K38" s="27"/>
      <c r="L38" s="28"/>
    </row>
    <row r="39" spans="2:12" s="24" customFormat="1" ht="13.5" thickBot="1">
      <c r="B39" s="25"/>
      <c r="C39" s="24" t="s">
        <v>31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s="2" customFormat="1" ht="15.75" thickBot="1">
      <c r="B40" s="19"/>
      <c r="C40" s="20" t="s">
        <v>32</v>
      </c>
      <c r="D40" s="20"/>
      <c r="E40" s="20"/>
      <c r="F40" s="20"/>
      <c r="G40" s="43">
        <f>SUM(G41:G44)</f>
        <v>1238.8</v>
      </c>
      <c r="H40" s="20"/>
      <c r="I40" s="31"/>
      <c r="J40" s="31"/>
      <c r="K40" s="31"/>
      <c r="L40" s="32"/>
    </row>
    <row r="41" spans="2:12" s="24" customFormat="1" ht="12.75">
      <c r="B41" s="25" t="s">
        <v>64</v>
      </c>
      <c r="C41" s="26" t="s">
        <v>33</v>
      </c>
      <c r="D41" s="26"/>
      <c r="E41" s="26"/>
      <c r="F41" s="26"/>
      <c r="G41" s="27">
        <v>309.7</v>
      </c>
      <c r="H41" s="27"/>
      <c r="I41" s="27"/>
      <c r="J41" s="27"/>
      <c r="K41" s="27"/>
      <c r="L41" s="28"/>
    </row>
    <row r="42" spans="2:12" s="24" customFormat="1" ht="12.75">
      <c r="B42" s="25"/>
      <c r="C42" s="26" t="s">
        <v>34</v>
      </c>
      <c r="D42" s="26"/>
      <c r="E42" s="26"/>
      <c r="F42" s="26"/>
      <c r="G42" s="27">
        <v>309.7</v>
      </c>
      <c r="H42" s="27"/>
      <c r="I42" s="27"/>
      <c r="J42" s="27"/>
      <c r="K42" s="27"/>
      <c r="L42" s="28"/>
    </row>
    <row r="43" spans="2:12" s="24" customFormat="1" ht="12.75">
      <c r="B43" s="25"/>
      <c r="C43" s="26" t="s">
        <v>35</v>
      </c>
      <c r="D43" s="26"/>
      <c r="E43" s="26"/>
      <c r="F43" s="26"/>
      <c r="G43" s="27">
        <v>309.7</v>
      </c>
      <c r="H43" s="27"/>
      <c r="I43" s="27"/>
      <c r="J43" s="27"/>
      <c r="K43" s="27"/>
      <c r="L43" s="28"/>
    </row>
    <row r="44" spans="2:12" s="24" customFormat="1" ht="13.5" thickBot="1">
      <c r="B44" s="25"/>
      <c r="C44" s="26" t="s">
        <v>36</v>
      </c>
      <c r="D44" s="26"/>
      <c r="E44" s="26"/>
      <c r="F44" s="26"/>
      <c r="G44" s="27">
        <v>309.7</v>
      </c>
      <c r="H44" s="27"/>
      <c r="I44" s="27"/>
      <c r="J44" s="27"/>
      <c r="K44" s="27"/>
      <c r="L44" s="28"/>
    </row>
    <row r="45" spans="2:12" s="33" customFormat="1" ht="16.5" thickBot="1">
      <c r="B45" s="34"/>
      <c r="C45" s="35" t="s">
        <v>37</v>
      </c>
      <c r="D45" s="35"/>
      <c r="E45" s="35"/>
      <c r="F45" s="35"/>
      <c r="G45" s="36">
        <f aca="true" t="shared" si="0" ref="G45:L45">G18+G22</f>
        <v>17723.14</v>
      </c>
      <c r="H45" s="36">
        <f t="shared" si="0"/>
        <v>56093.64</v>
      </c>
      <c r="I45" s="44">
        <f t="shared" si="0"/>
        <v>8414.045999999998</v>
      </c>
      <c r="J45" s="44">
        <f t="shared" si="0"/>
        <v>47679.594</v>
      </c>
      <c r="K45" s="36">
        <f t="shared" si="0"/>
        <v>33979.8</v>
      </c>
      <c r="L45" s="44">
        <f t="shared" si="0"/>
        <v>-4023.346000000004</v>
      </c>
    </row>
    <row r="46" spans="2:12" s="33" customFormat="1" ht="15.75">
      <c r="B46" s="45"/>
      <c r="C46" s="45"/>
      <c r="D46" s="45"/>
      <c r="E46" s="45"/>
      <c r="F46" s="45"/>
      <c r="G46" s="45"/>
      <c r="H46" s="45"/>
      <c r="I46" s="46"/>
      <c r="J46" s="46"/>
      <c r="K46" s="45"/>
      <c r="L46" s="46"/>
    </row>
    <row r="47" spans="7:12" s="41" customFormat="1" ht="12.75">
      <c r="G47" s="38"/>
      <c r="H47" s="38"/>
      <c r="I47" s="38"/>
      <c r="J47" s="38"/>
      <c r="K47" s="38"/>
      <c r="L47" s="38"/>
    </row>
    <row r="48" ht="12.75">
      <c r="B48" t="s">
        <v>38</v>
      </c>
    </row>
    <row r="50" ht="12.75">
      <c r="B50" t="s">
        <v>39</v>
      </c>
    </row>
  </sheetData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2014-10-22T10:33:24Z</cp:lastPrinted>
  <dcterms:created xsi:type="dcterms:W3CDTF">1996-10-08T23:32:33Z</dcterms:created>
  <dcterms:modified xsi:type="dcterms:W3CDTF">2014-11-21T11:01:37Z</dcterms:modified>
  <cp:category/>
  <cp:version/>
  <cp:contentType/>
  <cp:contentStatus/>
</cp:coreProperties>
</file>