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<sst xmlns="http://schemas.openxmlformats.org/spreadsheetml/2006/main" count="146" uniqueCount="86">
  <si>
    <t>Выполнение работ по содержанию и ремонту ж/ф и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</si>
  <si>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</si>
  <si>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</si>
  <si>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</si>
  <si>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</si>
  <si>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</si>
  <si>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 xml:space="preserve">Необходимо </t>
  </si>
  <si>
    <t>Осталось</t>
  </si>
  <si>
    <t>руб</t>
  </si>
  <si>
    <t>отработать от</t>
  </si>
  <si>
    <t>отработать,руб</t>
  </si>
  <si>
    <t>Ремонт :</t>
  </si>
  <si>
    <t>Содержание :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</si>
  <si>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</si>
  <si>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</si>
  <si>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</si>
  <si>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</si>
  <si>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</si>
  <si>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</si>
  <si>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</si>
  <si>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</si>
  <si>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</si>
  <si>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</si>
  <si>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</si>
  <si>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</si>
  <si>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</si>
  <si>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</si>
  <si>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</si>
  <si>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ул.Октябрьская, д.5</t>
  </si>
  <si>
    <t>Начисления</t>
  </si>
  <si>
    <t>Счет ООО "РУК"</t>
  </si>
  <si>
    <t>Результат работы</t>
  </si>
  <si>
    <t>за период,</t>
  </si>
  <si>
    <t>согласно п.4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</si>
  <si>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</si>
  <si>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</si>
  <si>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</si>
  <si>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</si>
  <si>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</si>
  <si>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</si>
  <si>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</si>
  <si>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Март</t>
  </si>
  <si>
    <t>Апрель</t>
  </si>
  <si>
    <t>Май</t>
  </si>
  <si>
    <t>Июнь</t>
  </si>
  <si>
    <t>Сентябрь</t>
  </si>
  <si>
    <t>(от начислений)</t>
  </si>
  <si>
    <t>Вывоз ТБО :</t>
  </si>
  <si>
    <t>2013год</t>
  </si>
  <si>
    <t>Прочие расходы за период:</t>
  </si>
  <si>
    <t>( снятие показаний общедомовых электро-</t>
  </si>
  <si>
    <t>501,7м2</t>
  </si>
  <si>
    <t>Январь 2013г</t>
  </si>
  <si>
    <t>Замена квртирного эл.счетчика в кв.6</t>
  </si>
  <si>
    <t>Установка доводчика на дверь в под. №3</t>
  </si>
  <si>
    <t>Март 2013г</t>
  </si>
  <si>
    <t>Чистка фильтра на водосчетчике в кв.5</t>
  </si>
  <si>
    <t>2013г</t>
  </si>
  <si>
    <t>Август 2013г</t>
  </si>
  <si>
    <t>Разница по показаниям общедомовых и</t>
  </si>
  <si>
    <t>квартирных водосчетчиков за 2012г</t>
  </si>
  <si>
    <t>Октябрь 2013г</t>
  </si>
  <si>
    <t>Опломбировка электросчетчика в кв.7</t>
  </si>
  <si>
    <t>Ноябрь 2013г</t>
  </si>
  <si>
    <t>Вывозка строительного мусора</t>
  </si>
  <si>
    <t>и водосчетчиков )</t>
  </si>
  <si>
    <t>Февраль 2014г</t>
  </si>
  <si>
    <t>Чистка печных труб - 20 колодцев</t>
  </si>
  <si>
    <t>2014г</t>
  </si>
  <si>
    <t>Осмотр и ликвидация свесов снежного покрова</t>
  </si>
  <si>
    <t>и ледяных наростов с крыш и козырьков дома</t>
  </si>
  <si>
    <t xml:space="preserve">Изготовление и установка  информационных </t>
  </si>
  <si>
    <t>стендов - 3шт.</t>
  </si>
  <si>
    <t>Март 2014г</t>
  </si>
  <si>
    <t>Чистка и ремонт внутренней канализации в кв.10</t>
  </si>
  <si>
    <t>Обследование и ремонт крыши над кв.7</t>
  </si>
  <si>
    <t>Апрель 2014г</t>
  </si>
  <si>
    <t xml:space="preserve">Чистка внутренней канализации </t>
  </si>
  <si>
    <t>Сентябрь 2014г</t>
  </si>
  <si>
    <t>Ремонт козырька</t>
  </si>
  <si>
    <t>Ремонт и остекление слухового окна</t>
  </si>
  <si>
    <t>Директор ООО "Районная управляющая организация"</t>
  </si>
  <si>
    <t>за период : январь 2013г - декабрь 2013г</t>
  </si>
  <si>
    <t>2012г :</t>
  </si>
  <si>
    <t>2013г :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</si>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</sst>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B1:L65"/>
  <sheetViews>
    <sheetView workbookViewId="0" topLeftCell="C37">
      <selection activeCell="H22" sqref="H2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</v>
      </c>
    </row>
    <row r="2" s="1" customFormat="1" ht="14.25">
      <c r="E2" s="1" t="s">
        <v>81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82</v>
      </c>
      <c r="C8" s="2"/>
      <c r="E8" s="2"/>
    </row>
    <row r="9" ht="13.5" thickBot="1"/>
    <row r="10" spans="2:12" ht="12.75">
      <c r="B10" s="3" t="s">
        <v>4</v>
      </c>
      <c r="C10" s="4" t="s">
        <v>1</v>
      </c>
      <c r="D10" s="4"/>
      <c r="E10" s="4"/>
      <c r="F10" s="4"/>
      <c r="G10" s="5" t="s">
        <v>5</v>
      </c>
      <c r="H10" s="5" t="s">
        <v>29</v>
      </c>
      <c r="I10" s="5" t="s">
        <v>30</v>
      </c>
      <c r="J10" s="5" t="s">
        <v>6</v>
      </c>
      <c r="K10" s="5" t="s">
        <v>31</v>
      </c>
      <c r="L10" s="6" t="s">
        <v>7</v>
      </c>
    </row>
    <row r="11" spans="2:12" ht="12.75">
      <c r="B11" s="7"/>
      <c r="C11" s="8"/>
      <c r="D11" s="8"/>
      <c r="E11" s="8"/>
      <c r="F11" s="8"/>
      <c r="G11" s="9" t="s">
        <v>8</v>
      </c>
      <c r="H11" s="9" t="s">
        <v>32</v>
      </c>
      <c r="I11" s="9" t="s">
        <v>33</v>
      </c>
      <c r="J11" s="9" t="s">
        <v>9</v>
      </c>
      <c r="K11" s="9" t="s">
        <v>83</v>
      </c>
      <c r="L11" s="10" t="s">
        <v>10</v>
      </c>
    </row>
    <row r="12" spans="2:12" ht="12.75">
      <c r="B12" s="7"/>
      <c r="C12" s="8"/>
      <c r="D12" s="8"/>
      <c r="E12" s="8"/>
      <c r="F12" s="8"/>
      <c r="G12" s="9"/>
      <c r="H12" s="9" t="s">
        <v>8</v>
      </c>
      <c r="I12" s="9" t="s">
        <v>34</v>
      </c>
      <c r="J12" s="9" t="s">
        <v>35</v>
      </c>
      <c r="K12" s="9" t="s">
        <v>36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10" t="s">
        <v>40</v>
      </c>
    </row>
    <row r="18" spans="2:12" s="2" customFormat="1" ht="15.75" thickBot="1">
      <c r="B18" s="29">
        <v>1</v>
      </c>
      <c r="C18" s="30" t="s">
        <v>11</v>
      </c>
      <c r="D18" s="30"/>
      <c r="E18" s="30"/>
      <c r="F18" s="30"/>
      <c r="G18" s="20">
        <f>SUM(G19:G21)</f>
        <v>1092</v>
      </c>
      <c r="H18" s="29">
        <v>40638.24</v>
      </c>
      <c r="I18" s="31">
        <f>H18*15%</f>
        <v>6095.736</v>
      </c>
      <c r="J18" s="31">
        <f>H18-I18</f>
        <v>34542.504</v>
      </c>
      <c r="K18" s="31">
        <v>41714.55</v>
      </c>
      <c r="L18" s="32">
        <f>J18-K18-G18</f>
        <v>-8264.046000000002</v>
      </c>
    </row>
    <row r="19" spans="2:12" s="19" customFormat="1" ht="12.75">
      <c r="B19" s="21"/>
      <c r="C19" s="22" t="s">
        <v>52</v>
      </c>
      <c r="D19" s="22"/>
      <c r="E19" s="22"/>
      <c r="F19" s="22"/>
      <c r="G19" s="23"/>
      <c r="H19" s="23"/>
      <c r="I19" s="23"/>
      <c r="J19" s="23"/>
      <c r="K19" s="23"/>
      <c r="L19" s="24"/>
    </row>
    <row r="20" spans="2:12" s="42" customFormat="1" ht="12.75">
      <c r="B20" s="38">
        <v>1</v>
      </c>
      <c r="C20" s="39" t="s">
        <v>54</v>
      </c>
      <c r="D20" s="39"/>
      <c r="E20" s="39"/>
      <c r="F20" s="39"/>
      <c r="G20" s="40">
        <v>1092</v>
      </c>
      <c r="H20" s="40"/>
      <c r="I20" s="40"/>
      <c r="J20" s="40"/>
      <c r="K20" s="40"/>
      <c r="L20" s="41"/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" customFormat="1" ht="15.75" thickBot="1">
      <c r="B22" s="29">
        <v>2</v>
      </c>
      <c r="C22" s="30" t="s">
        <v>12</v>
      </c>
      <c r="D22" s="30"/>
      <c r="E22" s="30"/>
      <c r="F22" s="30"/>
      <c r="G22" s="20">
        <f>G39+G41+G55</f>
        <v>25750.959999999995</v>
      </c>
      <c r="H22" s="30">
        <v>41299.92</v>
      </c>
      <c r="I22" s="36">
        <f>H22*15%</f>
        <v>6194.987999999999</v>
      </c>
      <c r="J22" s="31">
        <f>H22-I22</f>
        <v>35104.932</v>
      </c>
      <c r="K22" s="34">
        <v>-36142.69</v>
      </c>
      <c r="L22" s="32">
        <f>J22-K22-G22</f>
        <v>45496.66200000001</v>
      </c>
    </row>
    <row r="23" spans="2:12" s="19" customFormat="1" ht="12.75">
      <c r="B23" s="21"/>
      <c r="C23" s="22" t="s">
        <v>52</v>
      </c>
      <c r="D23" s="22"/>
      <c r="E23" s="22"/>
      <c r="F23" s="22"/>
      <c r="G23" s="23"/>
      <c r="H23" s="23"/>
      <c r="I23" s="23"/>
      <c r="J23" s="23"/>
      <c r="K23" s="23"/>
      <c r="L23" s="24"/>
    </row>
    <row r="24" spans="2:12" s="42" customFormat="1" ht="12.75">
      <c r="B24" s="38">
        <v>1</v>
      </c>
      <c r="C24" s="39" t="s">
        <v>53</v>
      </c>
      <c r="D24" s="39"/>
      <c r="E24" s="39"/>
      <c r="F24" s="39"/>
      <c r="G24" s="40">
        <v>600.7</v>
      </c>
      <c r="H24" s="40"/>
      <c r="I24" s="40"/>
      <c r="J24" s="40"/>
      <c r="K24" s="40"/>
      <c r="L24" s="41"/>
    </row>
    <row r="25" spans="2:12" s="19" customFormat="1" ht="12.75">
      <c r="B25" s="21"/>
      <c r="C25" s="22" t="s">
        <v>55</v>
      </c>
      <c r="D25" s="22"/>
      <c r="E25" s="22"/>
      <c r="F25" s="22"/>
      <c r="G25" s="23"/>
      <c r="H25" s="23"/>
      <c r="I25" s="23"/>
      <c r="J25" s="23"/>
      <c r="K25" s="23"/>
      <c r="L25" s="24"/>
    </row>
    <row r="26" spans="2:12" s="42" customFormat="1" ht="12.75">
      <c r="B26" s="38">
        <v>1</v>
      </c>
      <c r="C26" s="39" t="s">
        <v>56</v>
      </c>
      <c r="D26" s="39"/>
      <c r="E26" s="39"/>
      <c r="F26" s="39"/>
      <c r="G26" s="40">
        <v>748.64</v>
      </c>
      <c r="H26" s="40"/>
      <c r="I26" s="40"/>
      <c r="J26" s="40"/>
      <c r="K26" s="40"/>
      <c r="L26" s="41"/>
    </row>
    <row r="27" spans="2:12" s="19" customFormat="1" ht="12.75">
      <c r="B27" s="21"/>
      <c r="C27" s="45" t="s">
        <v>58</v>
      </c>
      <c r="D27" s="22"/>
      <c r="E27" s="22"/>
      <c r="F27" s="22"/>
      <c r="G27" s="23"/>
      <c r="H27" s="23"/>
      <c r="I27" s="23"/>
      <c r="J27" s="23"/>
      <c r="K27" s="23"/>
      <c r="L27" s="24"/>
    </row>
    <row r="28" spans="2:12" s="42" customFormat="1" ht="12.75">
      <c r="B28" s="38">
        <v>1</v>
      </c>
      <c r="C28" s="47" t="s">
        <v>59</v>
      </c>
      <c r="D28" s="39"/>
      <c r="E28" s="39"/>
      <c r="F28" s="39"/>
      <c r="G28" s="40">
        <v>3057.29</v>
      </c>
      <c r="H28" s="40"/>
      <c r="I28" s="40"/>
      <c r="J28" s="40"/>
      <c r="K28" s="40"/>
      <c r="L28" s="41"/>
    </row>
    <row r="29" spans="2:12" s="42" customFormat="1" ht="12.75">
      <c r="B29" s="38"/>
      <c r="C29" s="47" t="s">
        <v>60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19" customFormat="1" ht="12.75">
      <c r="B30" s="21"/>
      <c r="C30" s="45" t="s">
        <v>61</v>
      </c>
      <c r="D30" s="22"/>
      <c r="E30" s="22"/>
      <c r="F30" s="22"/>
      <c r="G30" s="23"/>
      <c r="H30" s="23"/>
      <c r="I30" s="23"/>
      <c r="J30" s="23"/>
      <c r="K30" s="23"/>
      <c r="L30" s="24"/>
    </row>
    <row r="31" spans="2:12" s="42" customFormat="1" ht="12.75">
      <c r="B31" s="38">
        <v>1</v>
      </c>
      <c r="C31" s="47" t="s">
        <v>62</v>
      </c>
      <c r="D31" s="39"/>
      <c r="E31" s="39"/>
      <c r="F31" s="39"/>
      <c r="G31" s="40">
        <v>350.01</v>
      </c>
      <c r="H31" s="40"/>
      <c r="I31" s="40"/>
      <c r="J31" s="40"/>
      <c r="K31" s="40"/>
      <c r="L31" s="41"/>
    </row>
    <row r="32" spans="2:12" s="19" customFormat="1" ht="12.75">
      <c r="B32" s="21"/>
      <c r="C32" s="45" t="s">
        <v>63</v>
      </c>
      <c r="D32" s="22"/>
      <c r="E32" s="22"/>
      <c r="F32" s="22"/>
      <c r="G32" s="23"/>
      <c r="H32" s="23"/>
      <c r="I32" s="23"/>
      <c r="J32" s="23"/>
      <c r="K32" s="23"/>
      <c r="L32" s="24"/>
    </row>
    <row r="33" spans="2:12" s="42" customFormat="1" ht="12.75">
      <c r="B33" s="38">
        <v>1</v>
      </c>
      <c r="C33" s="47" t="s">
        <v>64</v>
      </c>
      <c r="D33" s="39"/>
      <c r="E33" s="39"/>
      <c r="F33" s="39"/>
      <c r="G33" s="40">
        <v>900</v>
      </c>
      <c r="H33" s="40"/>
      <c r="I33" s="40"/>
      <c r="J33" s="40"/>
      <c r="K33" s="40"/>
      <c r="L33" s="41"/>
    </row>
    <row r="34" spans="2:12" s="42" customFormat="1" ht="12.75">
      <c r="B34" s="38"/>
      <c r="C34" s="39"/>
      <c r="D34" s="39"/>
      <c r="E34" s="39"/>
      <c r="F34" s="39"/>
      <c r="G34" s="40"/>
      <c r="H34" s="40"/>
      <c r="I34" s="40"/>
      <c r="J34" s="40"/>
      <c r="K34" s="40"/>
      <c r="L34" s="41"/>
    </row>
    <row r="35" spans="2:12" s="42" customFormat="1" ht="12.75">
      <c r="B35" s="38"/>
      <c r="C35" s="39" t="s">
        <v>49</v>
      </c>
      <c r="D35" s="39"/>
      <c r="E35" s="39"/>
      <c r="F35" s="39"/>
      <c r="G35">
        <v>3977.43</v>
      </c>
      <c r="H35" s="40"/>
      <c r="I35" s="40"/>
      <c r="J35" s="40"/>
      <c r="K35" s="40"/>
      <c r="L35" s="41"/>
    </row>
    <row r="36" spans="2:12" s="42" customFormat="1" ht="12.75">
      <c r="B36" s="38"/>
      <c r="C36" s="39" t="s">
        <v>50</v>
      </c>
      <c r="D36" s="39"/>
      <c r="E36" s="39"/>
      <c r="F36" s="39"/>
      <c r="G36" s="40"/>
      <c r="H36" s="39"/>
      <c r="I36" s="40"/>
      <c r="J36" s="40"/>
      <c r="K36" s="40"/>
      <c r="L36" s="41"/>
    </row>
    <row r="37" spans="2:12" s="42" customFormat="1" ht="12.75">
      <c r="B37" s="38"/>
      <c r="C37" s="39" t="s">
        <v>65</v>
      </c>
      <c r="D37" s="39"/>
      <c r="E37" s="39"/>
      <c r="F37" s="39"/>
      <c r="G37" s="40"/>
      <c r="H37" s="39"/>
      <c r="I37" s="40"/>
      <c r="J37" s="40"/>
      <c r="K37" s="40"/>
      <c r="L37" s="41"/>
    </row>
    <row r="38" spans="2:12" s="19" customFormat="1" ht="13.5" thickBot="1">
      <c r="B38" s="21"/>
      <c r="C38" s="22"/>
      <c r="D38" s="22"/>
      <c r="E38" s="22"/>
      <c r="F38" s="22"/>
      <c r="G38" s="23"/>
      <c r="H38" s="23"/>
      <c r="I38" s="23"/>
      <c r="J38" s="23"/>
      <c r="K38" s="23"/>
      <c r="L38" s="24"/>
    </row>
    <row r="39" spans="2:12" s="19" customFormat="1" ht="15.75" thickBot="1">
      <c r="B39" s="21"/>
      <c r="C39" s="22" t="s">
        <v>25</v>
      </c>
      <c r="D39" s="22"/>
      <c r="E39" s="22"/>
      <c r="F39" s="22"/>
      <c r="G39" s="43">
        <f>SUM(G23:G38)</f>
        <v>9634.07</v>
      </c>
      <c r="H39" s="23"/>
      <c r="I39" s="23"/>
      <c r="J39" s="23"/>
      <c r="K39" s="23"/>
      <c r="L39" s="24"/>
    </row>
    <row r="40" spans="2:12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10"/>
    </row>
    <row r="41" spans="2:12" s="2" customFormat="1" ht="15.75" thickBot="1">
      <c r="B41" s="29"/>
      <c r="C41" s="30" t="s">
        <v>47</v>
      </c>
      <c r="D41" s="30"/>
      <c r="E41" s="46" t="s">
        <v>51</v>
      </c>
      <c r="F41" s="30"/>
      <c r="G41" s="43">
        <f>SUM(G42:G54)</f>
        <v>14831.769999999999</v>
      </c>
      <c r="H41" s="30"/>
      <c r="I41" s="33"/>
      <c r="J41" s="33"/>
      <c r="K41" s="33"/>
      <c r="L41" s="35"/>
    </row>
    <row r="42" spans="2:12" s="19" customFormat="1" ht="12.75">
      <c r="B42" s="21" t="s">
        <v>48</v>
      </c>
      <c r="C42" s="19" t="s">
        <v>18</v>
      </c>
      <c r="E42" s="22"/>
      <c r="F42" s="22"/>
      <c r="G42" s="23">
        <v>1540.22</v>
      </c>
      <c r="H42" s="23"/>
      <c r="I42" s="23"/>
      <c r="J42" s="23"/>
      <c r="K42" s="23"/>
      <c r="L42" s="24"/>
    </row>
    <row r="43" spans="2:12" s="19" customFormat="1" ht="12.75">
      <c r="B43" s="44"/>
      <c r="C43" s="19" t="s">
        <v>19</v>
      </c>
      <c r="E43" s="22"/>
      <c r="F43" s="22"/>
      <c r="G43" s="23">
        <v>991.86</v>
      </c>
      <c r="H43" s="23"/>
      <c r="I43" s="23"/>
      <c r="J43" s="23"/>
      <c r="K43" s="23"/>
      <c r="L43" s="24"/>
    </row>
    <row r="44" spans="2:12" s="19" customFormat="1" ht="12.75">
      <c r="B44" s="44"/>
      <c r="C44" s="19" t="s">
        <v>41</v>
      </c>
      <c r="E44" s="22"/>
      <c r="F44" s="22"/>
      <c r="G44" s="23">
        <v>1224.15</v>
      </c>
      <c r="H44" s="23"/>
      <c r="I44" s="23"/>
      <c r="J44" s="23"/>
      <c r="K44" s="23"/>
      <c r="L44" s="24"/>
    </row>
    <row r="45" spans="2:12" s="19" customFormat="1" ht="12.75">
      <c r="B45" s="21"/>
      <c r="C45" s="22" t="s">
        <v>42</v>
      </c>
      <c r="D45" s="22"/>
      <c r="E45" s="22"/>
      <c r="F45" s="22"/>
      <c r="G45" s="23">
        <v>1235.19</v>
      </c>
      <c r="H45" s="23"/>
      <c r="I45" s="23"/>
      <c r="J45" s="23"/>
      <c r="K45" s="23"/>
      <c r="L45" s="24"/>
    </row>
    <row r="46" spans="2:12" s="19" customFormat="1" ht="12.75">
      <c r="B46" s="21"/>
      <c r="C46" s="22" t="s">
        <v>43</v>
      </c>
      <c r="D46" s="22"/>
      <c r="E46" s="22"/>
      <c r="F46" s="22"/>
      <c r="G46" s="23">
        <v>1298.4</v>
      </c>
      <c r="H46" s="23"/>
      <c r="I46" s="23"/>
      <c r="J46" s="23"/>
      <c r="K46" s="23"/>
      <c r="L46" s="24"/>
    </row>
    <row r="47" spans="2:12" s="19" customFormat="1" ht="12.75">
      <c r="B47" s="21"/>
      <c r="C47" s="19" t="s">
        <v>44</v>
      </c>
      <c r="D47" s="22"/>
      <c r="E47" s="22"/>
      <c r="F47" s="22"/>
      <c r="G47" s="23">
        <v>1115.78</v>
      </c>
      <c r="H47" s="23"/>
      <c r="I47" s="23"/>
      <c r="J47" s="23"/>
      <c r="K47" s="23"/>
      <c r="L47" s="24"/>
    </row>
    <row r="48" spans="2:12" s="19" customFormat="1" ht="12.75">
      <c r="B48" s="21"/>
      <c r="C48" s="19" t="s">
        <v>13</v>
      </c>
      <c r="D48" s="22"/>
      <c r="E48" s="22"/>
      <c r="F48" s="22"/>
      <c r="G48" s="23">
        <v>1318.97</v>
      </c>
      <c r="H48" s="23"/>
      <c r="I48" s="23"/>
      <c r="J48" s="23"/>
      <c r="K48" s="23"/>
      <c r="L48" s="24"/>
    </row>
    <row r="49" spans="2:12" s="19" customFormat="1" ht="12.75">
      <c r="B49" s="21"/>
      <c r="C49" s="22" t="s">
        <v>14</v>
      </c>
      <c r="D49" s="22"/>
      <c r="E49" s="22"/>
      <c r="F49" s="22"/>
      <c r="G49" s="23">
        <v>1247.23</v>
      </c>
      <c r="H49" s="23"/>
      <c r="I49" s="23"/>
      <c r="J49" s="23"/>
      <c r="K49" s="23"/>
      <c r="L49" s="24"/>
    </row>
    <row r="50" spans="2:12" s="19" customFormat="1" ht="12.75">
      <c r="B50" s="21"/>
      <c r="C50" s="22" t="s">
        <v>45</v>
      </c>
      <c r="D50" s="22"/>
      <c r="E50" s="22"/>
      <c r="F50" s="22"/>
      <c r="G50" s="23">
        <v>1114.78</v>
      </c>
      <c r="H50" s="23"/>
      <c r="I50" s="23"/>
      <c r="J50" s="23"/>
      <c r="K50" s="23"/>
      <c r="L50" s="24"/>
    </row>
    <row r="51" spans="2:12" s="19" customFormat="1" ht="12.75">
      <c r="B51" s="21"/>
      <c r="C51" s="19" t="s">
        <v>15</v>
      </c>
      <c r="D51" s="22"/>
      <c r="E51" s="22"/>
      <c r="F51" s="22"/>
      <c r="G51" s="23">
        <v>1354.59</v>
      </c>
      <c r="H51" s="23"/>
      <c r="I51" s="23"/>
      <c r="J51" s="23"/>
      <c r="K51" s="23"/>
      <c r="L51" s="24"/>
    </row>
    <row r="52" spans="2:12" s="19" customFormat="1" ht="12.75">
      <c r="B52" s="21"/>
      <c r="C52" s="19" t="s">
        <v>16</v>
      </c>
      <c r="D52" s="22"/>
      <c r="E52" s="22"/>
      <c r="F52" s="22"/>
      <c r="G52" s="23">
        <v>1195.55</v>
      </c>
      <c r="H52" s="23"/>
      <c r="I52" s="23"/>
      <c r="J52" s="23"/>
      <c r="K52" s="23"/>
      <c r="L52" s="24"/>
    </row>
    <row r="53" spans="2:12" s="19" customFormat="1" ht="12.75">
      <c r="B53" s="21"/>
      <c r="C53" s="19" t="s">
        <v>17</v>
      </c>
      <c r="D53" s="22"/>
      <c r="E53" s="22"/>
      <c r="F53" s="22"/>
      <c r="G53" s="23">
        <v>1195.05</v>
      </c>
      <c r="H53" s="23"/>
      <c r="I53" s="23"/>
      <c r="J53" s="23"/>
      <c r="K53" s="23"/>
      <c r="L53" s="24"/>
    </row>
    <row r="54" spans="2:12" s="19" customFormat="1" ht="13.5" thickBot="1">
      <c r="B54" s="21"/>
      <c r="E54" s="22"/>
      <c r="F54" s="22"/>
      <c r="G54" s="23"/>
      <c r="H54" s="23"/>
      <c r="I54" s="23"/>
      <c r="J54" s="23"/>
      <c r="K54" s="23"/>
      <c r="L54" s="24"/>
    </row>
    <row r="55" spans="2:12" s="2" customFormat="1" ht="15.75" thickBot="1">
      <c r="B55" s="29"/>
      <c r="C55" s="30" t="s">
        <v>20</v>
      </c>
      <c r="D55" s="30"/>
      <c r="E55" s="30"/>
      <c r="F55" s="30"/>
      <c r="G55" s="43">
        <f>SUM(G56:G60)</f>
        <v>1285.12</v>
      </c>
      <c r="H55" s="30"/>
      <c r="I55" s="33"/>
      <c r="J55" s="33"/>
      <c r="K55" s="33"/>
      <c r="L55" s="35"/>
    </row>
    <row r="56" spans="2:12" s="19" customFormat="1" ht="12.75">
      <c r="B56" s="21" t="s">
        <v>57</v>
      </c>
      <c r="C56" s="22" t="s">
        <v>21</v>
      </c>
      <c r="D56" s="22"/>
      <c r="E56" s="22"/>
      <c r="F56" s="22"/>
      <c r="G56" s="23">
        <v>321.28</v>
      </c>
      <c r="H56" s="23"/>
      <c r="I56" s="23"/>
      <c r="J56" s="23"/>
      <c r="K56" s="23"/>
      <c r="L56" s="24"/>
    </row>
    <row r="57" spans="2:12" s="19" customFormat="1" ht="12.75">
      <c r="B57" s="21"/>
      <c r="C57" s="22" t="s">
        <v>22</v>
      </c>
      <c r="D57" s="22"/>
      <c r="E57" s="22"/>
      <c r="F57" s="22"/>
      <c r="G57" s="23">
        <v>321.28</v>
      </c>
      <c r="H57" s="23"/>
      <c r="I57" s="23"/>
      <c r="J57" s="23"/>
      <c r="K57" s="23"/>
      <c r="L57" s="24"/>
    </row>
    <row r="58" spans="2:12" s="19" customFormat="1" ht="12.75">
      <c r="B58" s="21"/>
      <c r="C58" s="22" t="s">
        <v>23</v>
      </c>
      <c r="D58" s="22"/>
      <c r="E58" s="22"/>
      <c r="F58" s="22"/>
      <c r="G58" s="23">
        <v>321.28</v>
      </c>
      <c r="H58" s="23"/>
      <c r="I58" s="23"/>
      <c r="J58" s="23"/>
      <c r="K58" s="23"/>
      <c r="L58" s="24"/>
    </row>
    <row r="59" spans="2:12" s="19" customFormat="1" ht="12.75">
      <c r="B59" s="21"/>
      <c r="C59" s="22" t="s">
        <v>24</v>
      </c>
      <c r="D59" s="22"/>
      <c r="E59" s="22"/>
      <c r="F59" s="22"/>
      <c r="G59" s="23">
        <v>321.28</v>
      </c>
      <c r="H59" s="23"/>
      <c r="I59" s="23"/>
      <c r="J59" s="23"/>
      <c r="K59" s="23"/>
      <c r="L59" s="24"/>
    </row>
    <row r="60" spans="2:12" ht="13.5" thickBot="1">
      <c r="B60" s="7"/>
      <c r="C60" s="8"/>
      <c r="D60" s="8"/>
      <c r="E60" s="8"/>
      <c r="F60" s="8"/>
      <c r="G60" s="9"/>
      <c r="H60" s="9"/>
      <c r="I60" s="9"/>
      <c r="J60" s="9"/>
      <c r="K60" s="9"/>
      <c r="L60" s="10"/>
    </row>
    <row r="61" spans="2:12" s="25" customFormat="1" ht="16.5" thickBot="1">
      <c r="B61" s="26"/>
      <c r="C61" s="27" t="s">
        <v>25</v>
      </c>
      <c r="D61" s="27"/>
      <c r="E61" s="27"/>
      <c r="F61" s="27"/>
      <c r="G61" s="28">
        <f aca="true" t="shared" si="0" ref="G61:L61">G18+G22</f>
        <v>26842.959999999995</v>
      </c>
      <c r="H61" s="28">
        <f t="shared" si="0"/>
        <v>81938.16</v>
      </c>
      <c r="I61" s="28">
        <f t="shared" si="0"/>
        <v>12290.723999999998</v>
      </c>
      <c r="J61" s="37">
        <f t="shared" si="0"/>
        <v>69647.436</v>
      </c>
      <c r="K61" s="28">
        <f t="shared" si="0"/>
        <v>5571.860000000001</v>
      </c>
      <c r="L61" s="37">
        <f t="shared" si="0"/>
        <v>37232.61600000001</v>
      </c>
    </row>
    <row r="63" ht="12.75">
      <c r="B63" t="s">
        <v>26</v>
      </c>
    </row>
    <row r="65" ht="12.75">
      <c r="B65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B1:L67"/>
  <sheetViews>
    <sheetView tabSelected="1" workbookViewId="0" topLeftCell="C43">
      <selection activeCell="H25" sqref="H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2</v>
      </c>
    </row>
    <row r="2" s="1" customFormat="1" ht="14.25">
      <c r="E2" s="1" t="s">
        <v>81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28</v>
      </c>
      <c r="C7" s="2"/>
      <c r="D7" s="2"/>
      <c r="E7" s="2"/>
    </row>
    <row r="8" spans="2:5" s="1" customFormat="1" ht="15">
      <c r="B8" s="2" t="s">
        <v>85</v>
      </c>
      <c r="C8" s="2"/>
      <c r="E8" s="2"/>
    </row>
    <row r="9" ht="13.5" thickBot="1"/>
    <row r="10" spans="2:12" ht="12.75">
      <c r="B10" s="3" t="s">
        <v>4</v>
      </c>
      <c r="C10" s="4" t="s">
        <v>1</v>
      </c>
      <c r="D10" s="4"/>
      <c r="E10" s="4"/>
      <c r="F10" s="4"/>
      <c r="G10" s="5" t="s">
        <v>5</v>
      </c>
      <c r="H10" s="5" t="s">
        <v>29</v>
      </c>
      <c r="I10" s="5" t="s">
        <v>30</v>
      </c>
      <c r="J10" s="5" t="s">
        <v>6</v>
      </c>
      <c r="K10" s="5" t="s">
        <v>31</v>
      </c>
      <c r="L10" s="6" t="s">
        <v>7</v>
      </c>
    </row>
    <row r="11" spans="2:12" ht="12.75">
      <c r="B11" s="7"/>
      <c r="C11" s="8"/>
      <c r="D11" s="8"/>
      <c r="E11" s="8"/>
      <c r="F11" s="8"/>
      <c r="G11" s="9" t="s">
        <v>8</v>
      </c>
      <c r="H11" s="9" t="s">
        <v>32</v>
      </c>
      <c r="I11" s="9" t="s">
        <v>33</v>
      </c>
      <c r="J11" s="9" t="s">
        <v>9</v>
      </c>
      <c r="K11" s="9" t="s">
        <v>84</v>
      </c>
      <c r="L11" s="10" t="s">
        <v>10</v>
      </c>
    </row>
    <row r="12" spans="2:12" ht="12.75">
      <c r="B12" s="7"/>
      <c r="C12" s="8"/>
      <c r="D12" s="8"/>
      <c r="E12" s="8"/>
      <c r="F12" s="8"/>
      <c r="G12" s="9"/>
      <c r="H12" s="9" t="s">
        <v>8</v>
      </c>
      <c r="I12" s="9" t="s">
        <v>34</v>
      </c>
      <c r="J12" s="9" t="s">
        <v>35</v>
      </c>
      <c r="K12" s="9" t="s">
        <v>36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37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39</v>
      </c>
      <c r="K17" s="9"/>
      <c r="L17" s="10" t="s">
        <v>40</v>
      </c>
    </row>
    <row r="18" spans="2:12" s="2" customFormat="1" ht="15.75" thickBot="1">
      <c r="B18" s="29">
        <v>1</v>
      </c>
      <c r="C18" s="30" t="s">
        <v>11</v>
      </c>
      <c r="D18" s="30"/>
      <c r="E18" s="30"/>
      <c r="F18" s="30"/>
      <c r="G18" s="20">
        <f>SUM(G19:G24)</f>
        <v>15885.12</v>
      </c>
      <c r="H18" s="29">
        <v>40638.24</v>
      </c>
      <c r="I18" s="31">
        <f>H18*15%</f>
        <v>6095.736</v>
      </c>
      <c r="J18" s="31">
        <f>H18-I18</f>
        <v>34542.504</v>
      </c>
      <c r="K18" s="31">
        <v>8264.05</v>
      </c>
      <c r="L18" s="32">
        <f>J18-K18-G18</f>
        <v>10393.334</v>
      </c>
    </row>
    <row r="19" spans="2:12" s="19" customFormat="1" ht="12.75">
      <c r="B19" s="21"/>
      <c r="C19" s="22" t="s">
        <v>73</v>
      </c>
      <c r="D19" s="22"/>
      <c r="E19" s="22"/>
      <c r="F19" s="22"/>
      <c r="G19" s="23"/>
      <c r="H19" s="23"/>
      <c r="I19" s="23"/>
      <c r="J19" s="23"/>
      <c r="K19" s="23"/>
      <c r="L19" s="24"/>
    </row>
    <row r="20" spans="2:12" s="42" customFormat="1" ht="12.75">
      <c r="B20" s="38">
        <v>1</v>
      </c>
      <c r="C20" s="39" t="s">
        <v>75</v>
      </c>
      <c r="D20" s="39"/>
      <c r="E20" s="39"/>
      <c r="F20" s="39"/>
      <c r="G20" s="40">
        <v>5358.82</v>
      </c>
      <c r="H20" s="40"/>
      <c r="I20" s="40"/>
      <c r="J20" s="40"/>
      <c r="K20" s="40"/>
      <c r="L20" s="41"/>
    </row>
    <row r="21" spans="2:12" s="19" customFormat="1" ht="12.75">
      <c r="B21" s="21"/>
      <c r="C21" s="22" t="s">
        <v>78</v>
      </c>
      <c r="D21" s="22"/>
      <c r="E21" s="22"/>
      <c r="F21" s="22"/>
      <c r="G21" s="23"/>
      <c r="H21" s="23"/>
      <c r="I21" s="23"/>
      <c r="J21" s="23"/>
      <c r="K21" s="23"/>
      <c r="L21" s="24"/>
    </row>
    <row r="22" spans="2:12" s="42" customFormat="1" ht="12.75">
      <c r="B22" s="38">
        <v>1</v>
      </c>
      <c r="C22" s="39" t="s">
        <v>79</v>
      </c>
      <c r="D22" s="39"/>
      <c r="E22" s="39"/>
      <c r="F22" s="39"/>
      <c r="G22" s="40">
        <v>7371.36</v>
      </c>
      <c r="H22" s="40"/>
      <c r="I22" s="40"/>
      <c r="J22" s="40"/>
      <c r="K22" s="40"/>
      <c r="L22" s="41"/>
    </row>
    <row r="23" spans="2:12" s="42" customFormat="1" ht="12.75">
      <c r="B23" s="38">
        <v>2</v>
      </c>
      <c r="C23" s="39" t="s">
        <v>80</v>
      </c>
      <c r="D23" s="39"/>
      <c r="E23" s="39"/>
      <c r="F23" s="39"/>
      <c r="G23" s="40">
        <v>3154.94</v>
      </c>
      <c r="H23" s="40"/>
      <c r="I23" s="40"/>
      <c r="J23" s="40"/>
      <c r="K23" s="40"/>
      <c r="L23" s="41"/>
    </row>
    <row r="24" spans="2:12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10"/>
    </row>
    <row r="25" spans="2:12" s="2" customFormat="1" ht="15.75" thickBot="1">
      <c r="B25" s="29">
        <v>2</v>
      </c>
      <c r="C25" s="30" t="s">
        <v>12</v>
      </c>
      <c r="D25" s="30"/>
      <c r="E25" s="30"/>
      <c r="F25" s="30"/>
      <c r="G25" s="20">
        <f>G41+G43+G57</f>
        <v>22373.41</v>
      </c>
      <c r="H25" s="30">
        <v>41299.92</v>
      </c>
      <c r="I25" s="36">
        <f>H25*15%</f>
        <v>6194.987999999999</v>
      </c>
      <c r="J25" s="31">
        <f>H25-I25</f>
        <v>35104.932</v>
      </c>
      <c r="K25" s="34">
        <v>-45496.66</v>
      </c>
      <c r="L25" s="32">
        <f>J25-K25-G25</f>
        <v>58228.182</v>
      </c>
    </row>
    <row r="26" spans="2:12" s="19" customFormat="1" ht="12.75">
      <c r="B26" s="21"/>
      <c r="C26" s="22" t="s">
        <v>66</v>
      </c>
      <c r="D26" s="22"/>
      <c r="E26" s="22"/>
      <c r="F26" s="22"/>
      <c r="G26" s="23"/>
      <c r="H26" s="23"/>
      <c r="I26" s="23"/>
      <c r="J26" s="23"/>
      <c r="K26" s="23"/>
      <c r="L26" s="24"/>
    </row>
    <row r="27" spans="2:12" s="42" customFormat="1" ht="12.75">
      <c r="B27" s="38">
        <v>1</v>
      </c>
      <c r="C27" s="39" t="s">
        <v>67</v>
      </c>
      <c r="D27" s="39"/>
      <c r="E27" s="39"/>
      <c r="F27" s="39"/>
      <c r="G27" s="40">
        <v>3827.88</v>
      </c>
      <c r="H27" s="40"/>
      <c r="I27" s="40"/>
      <c r="J27" s="40"/>
      <c r="K27" s="40"/>
      <c r="L27" s="41"/>
    </row>
    <row r="28" spans="2:12" s="42" customFormat="1" ht="12.75">
      <c r="B28" s="38">
        <v>2</v>
      </c>
      <c r="C28" s="47" t="s">
        <v>69</v>
      </c>
      <c r="D28" s="39"/>
      <c r="E28" s="39"/>
      <c r="F28" s="39"/>
      <c r="G28" s="40">
        <v>204.83</v>
      </c>
      <c r="H28" s="40"/>
      <c r="I28" s="40"/>
      <c r="J28" s="40"/>
      <c r="K28" s="40"/>
      <c r="L28" s="41"/>
    </row>
    <row r="29" spans="2:12" s="42" customFormat="1" ht="12.75">
      <c r="B29" s="38"/>
      <c r="C29" s="47" t="s">
        <v>70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42" customFormat="1" ht="12.75">
      <c r="B30" s="38">
        <v>3</v>
      </c>
      <c r="C30" s="39" t="s">
        <v>71</v>
      </c>
      <c r="D30" s="39"/>
      <c r="E30" s="39"/>
      <c r="F30" s="39"/>
      <c r="G30" s="40">
        <v>1320</v>
      </c>
      <c r="H30" s="40"/>
      <c r="I30" s="40"/>
      <c r="J30" s="40"/>
      <c r="K30" s="40"/>
      <c r="L30" s="41"/>
    </row>
    <row r="31" spans="2:12" s="42" customFormat="1" ht="12.75">
      <c r="B31" s="38"/>
      <c r="C31" s="39" t="s">
        <v>72</v>
      </c>
      <c r="D31" s="39"/>
      <c r="E31" s="39"/>
      <c r="F31" s="39"/>
      <c r="G31" s="40"/>
      <c r="H31" s="40"/>
      <c r="I31" s="40"/>
      <c r="J31" s="40"/>
      <c r="K31" s="40"/>
      <c r="L31" s="41"/>
    </row>
    <row r="32" spans="2:12" s="19" customFormat="1" ht="12.75">
      <c r="B32" s="21"/>
      <c r="C32" s="22" t="s">
        <v>73</v>
      </c>
      <c r="D32" s="22"/>
      <c r="E32" s="22"/>
      <c r="F32" s="22"/>
      <c r="G32" s="23"/>
      <c r="H32" s="23"/>
      <c r="I32" s="23"/>
      <c r="J32" s="23"/>
      <c r="K32" s="23"/>
      <c r="L32" s="24"/>
    </row>
    <row r="33" spans="2:12" s="42" customFormat="1" ht="12.75">
      <c r="B33" s="38">
        <v>1</v>
      </c>
      <c r="C33" s="39" t="s">
        <v>74</v>
      </c>
      <c r="D33" s="39"/>
      <c r="E33" s="39"/>
      <c r="F33" s="39"/>
      <c r="G33" s="40">
        <v>2393.33</v>
      </c>
      <c r="H33" s="40"/>
      <c r="I33" s="40"/>
      <c r="J33" s="40"/>
      <c r="K33" s="40"/>
      <c r="L33" s="41"/>
    </row>
    <row r="34" spans="2:12" s="19" customFormat="1" ht="12.75">
      <c r="B34" s="21"/>
      <c r="C34" s="22" t="s">
        <v>76</v>
      </c>
      <c r="D34" s="22"/>
      <c r="E34" s="22"/>
      <c r="F34" s="22"/>
      <c r="G34" s="23"/>
      <c r="H34" s="23"/>
      <c r="I34" s="23"/>
      <c r="J34" s="23"/>
      <c r="K34" s="23"/>
      <c r="L34" s="24"/>
    </row>
    <row r="35" spans="2:12" s="42" customFormat="1" ht="12.75">
      <c r="B35" s="38">
        <v>1</v>
      </c>
      <c r="C35" s="39" t="s">
        <v>77</v>
      </c>
      <c r="D35" s="39"/>
      <c r="E35" s="39"/>
      <c r="F35" s="39"/>
      <c r="G35" s="40">
        <v>797.78</v>
      </c>
      <c r="H35" s="40"/>
      <c r="I35" s="40"/>
      <c r="J35" s="40"/>
      <c r="K35" s="40"/>
      <c r="L35" s="41"/>
    </row>
    <row r="36" spans="2:12" s="42" customFormat="1" ht="12.75">
      <c r="B36" s="38"/>
      <c r="C36" s="39"/>
      <c r="D36" s="39"/>
      <c r="E36" s="39"/>
      <c r="F36" s="39"/>
      <c r="G36" s="40"/>
      <c r="H36" s="40"/>
      <c r="I36" s="40"/>
      <c r="J36" s="40"/>
      <c r="K36" s="40"/>
      <c r="L36" s="41"/>
    </row>
    <row r="37" spans="2:12" s="42" customFormat="1" ht="12.75">
      <c r="B37" s="38"/>
      <c r="C37" s="39" t="s">
        <v>49</v>
      </c>
      <c r="D37" s="39"/>
      <c r="E37" s="39"/>
      <c r="F37" s="39"/>
      <c r="G37">
        <v>3977.43</v>
      </c>
      <c r="H37" s="40"/>
      <c r="I37" s="40"/>
      <c r="J37" s="40"/>
      <c r="K37" s="40"/>
      <c r="L37" s="41"/>
    </row>
    <row r="38" spans="2:12" s="42" customFormat="1" ht="12.75">
      <c r="B38" s="38"/>
      <c r="C38" s="39" t="s">
        <v>50</v>
      </c>
      <c r="D38" s="39"/>
      <c r="E38" s="39"/>
      <c r="F38" s="39"/>
      <c r="G38" s="40"/>
      <c r="H38" s="39"/>
      <c r="I38" s="40"/>
      <c r="J38" s="40"/>
      <c r="K38" s="40"/>
      <c r="L38" s="41"/>
    </row>
    <row r="39" spans="2:12" s="42" customFormat="1" ht="12.75">
      <c r="B39" s="38"/>
      <c r="C39" s="39" t="s">
        <v>65</v>
      </c>
      <c r="D39" s="39"/>
      <c r="E39" s="39"/>
      <c r="F39" s="39"/>
      <c r="G39" s="40"/>
      <c r="H39" s="39"/>
      <c r="I39" s="40"/>
      <c r="J39" s="40"/>
      <c r="K39" s="40"/>
      <c r="L39" s="41"/>
    </row>
    <row r="40" spans="2:12" s="19" customFormat="1" ht="13.5" thickBot="1">
      <c r="B40" s="21"/>
      <c r="C40" s="22"/>
      <c r="D40" s="22"/>
      <c r="E40" s="22"/>
      <c r="F40" s="22"/>
      <c r="G40" s="23"/>
      <c r="H40" s="23"/>
      <c r="I40" s="23"/>
      <c r="J40" s="23"/>
      <c r="K40" s="23"/>
      <c r="L40" s="24"/>
    </row>
    <row r="41" spans="2:12" s="19" customFormat="1" ht="15.75" thickBot="1">
      <c r="B41" s="21"/>
      <c r="C41" s="22" t="s">
        <v>25</v>
      </c>
      <c r="D41" s="22"/>
      <c r="E41" s="22"/>
      <c r="F41" s="22"/>
      <c r="G41" s="43">
        <f>SUM(G26:G40)</f>
        <v>12521.25</v>
      </c>
      <c r="H41" s="23"/>
      <c r="I41" s="23"/>
      <c r="J41" s="23"/>
      <c r="K41" s="23"/>
      <c r="L41" s="24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2" customFormat="1" ht="15.75" thickBot="1">
      <c r="B43" s="29"/>
      <c r="C43" s="30" t="s">
        <v>47</v>
      </c>
      <c r="D43" s="30"/>
      <c r="E43" s="46" t="s">
        <v>51</v>
      </c>
      <c r="F43" s="30"/>
      <c r="G43" s="43">
        <f>SUM(G44:G56)</f>
        <v>8567.04</v>
      </c>
      <c r="H43" s="30"/>
      <c r="I43" s="33"/>
      <c r="J43" s="33"/>
      <c r="K43" s="33"/>
      <c r="L43" s="35"/>
    </row>
    <row r="44" spans="2:12" s="19" customFormat="1" ht="12.75">
      <c r="B44" s="21" t="s">
        <v>68</v>
      </c>
      <c r="C44" s="19" t="s">
        <v>18</v>
      </c>
      <c r="E44" s="22"/>
      <c r="F44" s="22"/>
      <c r="G44" s="23">
        <v>1385.19</v>
      </c>
      <c r="H44" s="23"/>
      <c r="I44" s="23"/>
      <c r="J44" s="23"/>
      <c r="K44" s="23"/>
      <c r="L44" s="24"/>
    </row>
    <row r="45" spans="2:12" s="19" customFormat="1" ht="12.75">
      <c r="B45" s="44"/>
      <c r="C45" s="19" t="s">
        <v>19</v>
      </c>
      <c r="E45" s="22"/>
      <c r="F45" s="22"/>
      <c r="G45" s="23">
        <v>1194.05</v>
      </c>
      <c r="H45" s="23"/>
      <c r="I45" s="23"/>
      <c r="J45" s="23"/>
      <c r="K45" s="23"/>
      <c r="L45" s="24"/>
    </row>
    <row r="46" spans="2:12" s="19" customFormat="1" ht="12.75">
      <c r="B46" s="44"/>
      <c r="C46" s="19" t="s">
        <v>41</v>
      </c>
      <c r="E46" s="22"/>
      <c r="F46" s="22"/>
      <c r="G46" s="23">
        <v>1276.83</v>
      </c>
      <c r="H46" s="23"/>
      <c r="I46" s="23"/>
      <c r="J46" s="23"/>
      <c r="K46" s="23"/>
      <c r="L46" s="24"/>
    </row>
    <row r="47" spans="2:12" s="19" customFormat="1" ht="12.75">
      <c r="B47" s="21"/>
      <c r="C47" s="19" t="s">
        <v>42</v>
      </c>
      <c r="D47" s="22"/>
      <c r="E47" s="22"/>
      <c r="F47" s="22"/>
      <c r="G47" s="23">
        <v>1259.27</v>
      </c>
      <c r="H47" s="23"/>
      <c r="I47" s="23"/>
      <c r="J47" s="23"/>
      <c r="K47" s="23"/>
      <c r="L47" s="24"/>
    </row>
    <row r="48" spans="2:12" s="19" customFormat="1" ht="12.75">
      <c r="B48" s="21"/>
      <c r="C48" s="19" t="s">
        <v>43</v>
      </c>
      <c r="D48" s="22"/>
      <c r="E48" s="22"/>
      <c r="F48" s="22"/>
      <c r="G48" s="23">
        <v>1229.17</v>
      </c>
      <c r="H48" s="23"/>
      <c r="I48" s="23"/>
      <c r="J48" s="23"/>
      <c r="K48" s="23"/>
      <c r="L48" s="24"/>
    </row>
    <row r="49" spans="2:12" s="19" customFormat="1" ht="12.75">
      <c r="B49" s="21"/>
      <c r="C49" s="19" t="s">
        <v>44</v>
      </c>
      <c r="D49" s="22"/>
      <c r="E49" s="22"/>
      <c r="F49" s="22"/>
      <c r="G49" s="23">
        <v>1069.12</v>
      </c>
      <c r="H49" s="23"/>
      <c r="I49" s="23"/>
      <c r="J49" s="23"/>
      <c r="K49" s="23"/>
      <c r="L49" s="24"/>
    </row>
    <row r="50" spans="2:12" s="19" customFormat="1" ht="12.75">
      <c r="B50" s="21"/>
      <c r="C50" s="19" t="s">
        <v>13</v>
      </c>
      <c r="D50" s="22"/>
      <c r="E50" s="22"/>
      <c r="F50" s="22"/>
      <c r="G50" s="23">
        <v>1153.41</v>
      </c>
      <c r="H50" s="23"/>
      <c r="I50" s="23"/>
      <c r="J50" s="23"/>
      <c r="K50" s="23"/>
      <c r="L50" s="24"/>
    </row>
    <row r="51" spans="2:12" s="19" customFormat="1" ht="12.75">
      <c r="B51" s="21"/>
      <c r="C51" s="22" t="s">
        <v>14</v>
      </c>
      <c r="D51" s="22"/>
      <c r="E51" s="22"/>
      <c r="F51" s="22"/>
      <c r="G51" s="23"/>
      <c r="H51" s="23"/>
      <c r="I51" s="23"/>
      <c r="J51" s="23"/>
      <c r="K51" s="23"/>
      <c r="L51" s="24"/>
    </row>
    <row r="52" spans="2:12" s="19" customFormat="1" ht="12.75">
      <c r="B52" s="21"/>
      <c r="C52" s="22" t="s">
        <v>45</v>
      </c>
      <c r="D52" s="22"/>
      <c r="E52" s="22"/>
      <c r="F52" s="22"/>
      <c r="G52" s="23"/>
      <c r="H52" s="23"/>
      <c r="I52" s="23"/>
      <c r="J52" s="23"/>
      <c r="K52" s="23"/>
      <c r="L52" s="24"/>
    </row>
    <row r="53" spans="2:12" s="19" customFormat="1" ht="12.75">
      <c r="B53" s="21"/>
      <c r="C53" s="19" t="s">
        <v>15</v>
      </c>
      <c r="D53" s="22"/>
      <c r="E53" s="22"/>
      <c r="F53" s="22"/>
      <c r="G53" s="23"/>
      <c r="H53" s="23"/>
      <c r="I53" s="23"/>
      <c r="J53" s="23"/>
      <c r="K53" s="23"/>
      <c r="L53" s="24"/>
    </row>
    <row r="54" spans="2:12" s="19" customFormat="1" ht="12.75">
      <c r="B54" s="21"/>
      <c r="C54" s="19" t="s">
        <v>16</v>
      </c>
      <c r="D54" s="22"/>
      <c r="E54" s="22"/>
      <c r="F54" s="22"/>
      <c r="G54" s="23"/>
      <c r="H54" s="23"/>
      <c r="I54" s="23"/>
      <c r="J54" s="23"/>
      <c r="K54" s="23"/>
      <c r="L54" s="24"/>
    </row>
    <row r="55" spans="2:12" s="19" customFormat="1" ht="12.75">
      <c r="B55" s="21"/>
      <c r="C55" s="19" t="s">
        <v>17</v>
      </c>
      <c r="D55" s="22"/>
      <c r="E55" s="22"/>
      <c r="F55" s="22"/>
      <c r="G55" s="23"/>
      <c r="H55" s="23"/>
      <c r="I55" s="23"/>
      <c r="J55" s="23"/>
      <c r="K55" s="23"/>
      <c r="L55" s="24"/>
    </row>
    <row r="56" spans="2:12" s="19" customFormat="1" ht="13.5" thickBot="1">
      <c r="B56" s="21"/>
      <c r="E56" s="22"/>
      <c r="F56" s="22"/>
      <c r="G56" s="23"/>
      <c r="H56" s="23"/>
      <c r="I56" s="23"/>
      <c r="J56" s="23"/>
      <c r="K56" s="23"/>
      <c r="L56" s="24"/>
    </row>
    <row r="57" spans="2:12" s="2" customFormat="1" ht="15.75" thickBot="1">
      <c r="B57" s="29"/>
      <c r="C57" s="30" t="s">
        <v>20</v>
      </c>
      <c r="D57" s="30"/>
      <c r="E57" s="30"/>
      <c r="F57" s="30"/>
      <c r="G57" s="43">
        <f>SUM(G58:G62)</f>
        <v>1285.12</v>
      </c>
      <c r="H57" s="30"/>
      <c r="I57" s="33"/>
      <c r="J57" s="33"/>
      <c r="K57" s="33"/>
      <c r="L57" s="35"/>
    </row>
    <row r="58" spans="2:12" s="19" customFormat="1" ht="12.75">
      <c r="B58" s="21" t="s">
        <v>68</v>
      </c>
      <c r="C58" s="22" t="s">
        <v>21</v>
      </c>
      <c r="D58" s="22"/>
      <c r="E58" s="22"/>
      <c r="F58" s="22"/>
      <c r="G58" s="23">
        <v>321.28</v>
      </c>
      <c r="H58" s="23"/>
      <c r="I58" s="23"/>
      <c r="J58" s="23"/>
      <c r="K58" s="23"/>
      <c r="L58" s="24"/>
    </row>
    <row r="59" spans="2:12" s="19" customFormat="1" ht="12.75">
      <c r="B59" s="21"/>
      <c r="C59" s="22" t="s">
        <v>22</v>
      </c>
      <c r="D59" s="22"/>
      <c r="E59" s="22"/>
      <c r="F59" s="22"/>
      <c r="G59" s="23">
        <v>321.28</v>
      </c>
      <c r="H59" s="23"/>
      <c r="I59" s="23"/>
      <c r="J59" s="23"/>
      <c r="K59" s="23"/>
      <c r="L59" s="24"/>
    </row>
    <row r="60" spans="2:12" s="19" customFormat="1" ht="12.75">
      <c r="B60" s="21"/>
      <c r="C60" s="22" t="s">
        <v>23</v>
      </c>
      <c r="D60" s="22"/>
      <c r="E60" s="22"/>
      <c r="F60" s="22"/>
      <c r="G60" s="23">
        <v>321.28</v>
      </c>
      <c r="H60" s="23"/>
      <c r="I60" s="23"/>
      <c r="J60" s="23"/>
      <c r="K60" s="23"/>
      <c r="L60" s="24"/>
    </row>
    <row r="61" spans="2:12" s="19" customFormat="1" ht="12.75">
      <c r="B61" s="21"/>
      <c r="C61" s="22" t="s">
        <v>24</v>
      </c>
      <c r="D61" s="22"/>
      <c r="E61" s="22"/>
      <c r="F61" s="22"/>
      <c r="G61" s="23">
        <v>321.28</v>
      </c>
      <c r="H61" s="23"/>
      <c r="I61" s="23"/>
      <c r="J61" s="23"/>
      <c r="K61" s="23"/>
      <c r="L61" s="24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25" customFormat="1" ht="16.5" thickBot="1">
      <c r="B63" s="26"/>
      <c r="C63" s="27" t="s">
        <v>25</v>
      </c>
      <c r="D63" s="27"/>
      <c r="E63" s="27"/>
      <c r="F63" s="27"/>
      <c r="G63" s="28">
        <f aca="true" t="shared" si="0" ref="G63:L63">G18+G25</f>
        <v>38258.53</v>
      </c>
      <c r="H63" s="28">
        <f t="shared" si="0"/>
        <v>81938.16</v>
      </c>
      <c r="I63" s="28">
        <f t="shared" si="0"/>
        <v>12290.723999999998</v>
      </c>
      <c r="J63" s="37">
        <f t="shared" si="0"/>
        <v>69647.436</v>
      </c>
      <c r="K63" s="28">
        <f t="shared" si="0"/>
        <v>-37232.61</v>
      </c>
      <c r="L63" s="37">
        <f t="shared" si="0"/>
        <v>68621.516</v>
      </c>
    </row>
    <row r="65" ht="12.75">
      <c r="B65" t="s">
        <v>26</v>
      </c>
    </row>
    <row r="67" ht="12.75">
      <c r="B67" t="s">
        <v>27</v>
      </c>
    </row>
  </sheetData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2013-10-03T10:38:28Z</cp:lastPrinted>
  <dcterms:created xsi:type="dcterms:W3CDTF">1996-10-08T23:32:33Z</dcterms:created>
  <dcterms:modified xsi:type="dcterms:W3CDTF">2014-11-21T10:36:54Z</dcterms:modified>
  <cp:category/>
  <cp:version/>
  <cp:contentType/>
  <cp:contentStatus/>
</cp:coreProperties>
</file>