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<sst xmlns="http://schemas.openxmlformats.org/spreadsheetml/2006/main" count="224" uniqueCount="157">
  <si>
    <t>Выполнение работ по содержанию и ремонту ж/ф и</t>
  </si>
  <si>
    <t>Наименование работ</t>
  </si>
  <si>
    <t xml:space="preserve">Утверждаю : </t>
  </si>
  <si>
    <t>_______________________   Костров А.В.</t>
  </si>
  <si>
    <t>№ п/п</t>
  </si>
  <si>
    <t>Отработано,</t>
  </si>
  <si>
    <t xml:space="preserve">Необходимо </t>
  </si>
  <si>
    <t>Осталось</t>
  </si>
  <si>
    <t>руб</t>
  </si>
  <si>
    <t>отработать от</t>
  </si>
  <si>
    <t>отработать,руб</t>
  </si>
  <si>
    <t>Ремонт :</t>
  </si>
  <si>
    <t>Содержание :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</si>
  <si>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</si>
  <si>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</si>
  <si>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</si>
  <si>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</si>
  <si>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</si>
  <si>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</si>
  <si>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Январь</t>
  </si>
  <si>
    <t>Февраль</t>
  </si>
  <si>
    <t>Дератизация :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</si>
  <si>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</si>
  <si>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</si>
  <si>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</si>
  <si>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</si>
  <si>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</si>
  <si>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ул.Мелиоративная, д.6</t>
  </si>
  <si>
    <t>Март</t>
  </si>
  <si>
    <t>Апрель</t>
  </si>
  <si>
    <t>Май</t>
  </si>
  <si>
    <t>Июнь</t>
  </si>
  <si>
    <t>Счет ООО "РУК"</t>
  </si>
  <si>
    <t>согласно п.4</t>
  </si>
  <si>
    <t>Договора-15%</t>
  </si>
  <si>
    <t>(гр.4*15%)</t>
  </si>
  <si>
    <t>Начисления</t>
  </si>
  <si>
    <t>за период,</t>
  </si>
  <si>
    <t>Результат работы</t>
  </si>
  <si>
    <t>неотработано(-),</t>
  </si>
  <si>
    <t>начислений,руб</t>
  </si>
  <si>
    <t>перевыполнено(+)</t>
  </si>
  <si>
    <t>(гр.4-гр.5)</t>
  </si>
  <si>
    <t>(гр.6-гр.7-гр.3)</t>
  </si>
  <si>
    <t>1квартал</t>
  </si>
  <si>
    <t>Итого:</t>
  </si>
  <si>
    <t>2квартал</t>
  </si>
  <si>
    <t>Промывка внутренней системы отопления</t>
  </si>
  <si>
    <t>в подвале</t>
  </si>
  <si>
    <t>Вывоз ТБО :</t>
  </si>
  <si>
    <t>1941,02м2</t>
  </si>
  <si>
    <t>Прочие расходы за период:</t>
  </si>
  <si>
    <t>( снятие показаний общедомовых электро-</t>
  </si>
  <si>
    <t>2013год</t>
  </si>
  <si>
    <t>2013г</t>
  </si>
  <si>
    <t>Опломбировка квартирного эл.счетчика кв.17</t>
  </si>
  <si>
    <t>Март 2013г</t>
  </si>
  <si>
    <t>Январь 2013г</t>
  </si>
  <si>
    <t>Покупка эл.счетчика в кв.4</t>
  </si>
  <si>
    <t>Директор ООО "Районная управляющая организация"</t>
  </si>
  <si>
    <t>2012г :</t>
  </si>
  <si>
    <t>2014г</t>
  </si>
  <si>
    <t>Май 2013г</t>
  </si>
  <si>
    <t>Обследование подвала - течет вода</t>
  </si>
  <si>
    <t>Чистка фильтров на ГВС и ХВС , ревизия</t>
  </si>
  <si>
    <t>счетчика в подвале</t>
  </si>
  <si>
    <t xml:space="preserve">Прочистка канализации </t>
  </si>
  <si>
    <t>Июнь 2013г</t>
  </si>
  <si>
    <t xml:space="preserve">Проектная документация на установку </t>
  </si>
  <si>
    <t>коммерческого узла учета тепловой энергии</t>
  </si>
  <si>
    <t>Изготовление информационных табличек</t>
  </si>
  <si>
    <t>Июль 2013г</t>
  </si>
  <si>
    <t>Заделка отверстий над входными дверями</t>
  </si>
  <si>
    <t>( 3шт), покраска металлических стоек ( 8шт)</t>
  </si>
  <si>
    <t>и перил ( 5шт) у кв.9 - распоряжение № 29</t>
  </si>
  <si>
    <t>от 24 июля 2013г</t>
  </si>
  <si>
    <t>Откачка воды из подвала</t>
  </si>
  <si>
    <t>Подвозка песка для ремонтных работ</t>
  </si>
  <si>
    <t>и установка</t>
  </si>
  <si>
    <t>Замена эл.счетчика в кв.16</t>
  </si>
  <si>
    <t>Изготовление козырьков</t>
  </si>
  <si>
    <t>Работы по установке переговорного</t>
  </si>
  <si>
    <t>запирающего устройства ( ПЗУ ) - домофона,</t>
  </si>
  <si>
    <t>электромагнитного замка и постановка в</t>
  </si>
  <si>
    <t>квартиры переговорных устройств</t>
  </si>
  <si>
    <t>Август 2013г</t>
  </si>
  <si>
    <t>Разница по показаниям общедомовых и</t>
  </si>
  <si>
    <t>квартирных водосчетчиков за 2012г</t>
  </si>
  <si>
    <t>квартирных водосчетчиков за период</t>
  </si>
  <si>
    <t>Чистка канализации на выходе</t>
  </si>
  <si>
    <t>Материалы для обшивки козырьков</t>
  </si>
  <si>
    <t>Сентябрь 2013г</t>
  </si>
  <si>
    <t>Ремонт системы освещения подъездов</t>
  </si>
  <si>
    <t>Установка узла учета тепловой энергии</t>
  </si>
  <si>
    <t>Подключение и настройка теплосчетчика</t>
  </si>
  <si>
    <t>Закладка проемов над дверными блоками</t>
  </si>
  <si>
    <t>кирпичем, заливка порогов</t>
  </si>
  <si>
    <t>Ремонт цоколя, ремонт колодца</t>
  </si>
  <si>
    <t>Устранение течи кранов в ванной и на кухне</t>
  </si>
  <si>
    <t>кв.9</t>
  </si>
  <si>
    <t>Декабрь 2013г</t>
  </si>
  <si>
    <t>с 01 января 2013г по 30 июня 2013г</t>
  </si>
  <si>
    <t>с 01 июля 2013г по 30 ноября 2013г</t>
  </si>
  <si>
    <t>Ноябрь 2013г</t>
  </si>
  <si>
    <t>Замена клапана в сливном бачке кв.9</t>
  </si>
  <si>
    <t>Покупка лампочек - 3шт</t>
  </si>
  <si>
    <t>с 01 декабря  по 31 декабря 2013г ( 51 куб.м)</t>
  </si>
  <si>
    <t>Устранение течи радиатора в кв.7</t>
  </si>
  <si>
    <t>Восстановление изоляции труб отопления в</t>
  </si>
  <si>
    <t>подвале, устранение утечки канализации</t>
  </si>
  <si>
    <t>Опломбировка электросчетчика в кв.16</t>
  </si>
  <si>
    <t>и водосчетчиков )</t>
  </si>
  <si>
    <t>Февраль 2014г</t>
  </si>
  <si>
    <t>с 01 января по 31 января 2014г ( 52 куб.м)</t>
  </si>
  <si>
    <t>Январь 2014г</t>
  </si>
  <si>
    <t>Изготовление настила в подвале - 18 кв.м</t>
  </si>
  <si>
    <t>Март 2014г</t>
  </si>
  <si>
    <t>февраль 2014г ( 43 куб.м)</t>
  </si>
  <si>
    <t xml:space="preserve">Изготовление и установка  информационных </t>
  </si>
  <si>
    <t>стендов - 3шт.</t>
  </si>
  <si>
    <t xml:space="preserve">Устранение течи трубы ГВС в перекрытии </t>
  </si>
  <si>
    <t>2 этажа кв.9</t>
  </si>
  <si>
    <t>Замена общедомового водосчетчика</t>
  </si>
  <si>
    <t xml:space="preserve">2 этажа, устранение течи трубы под ванной </t>
  </si>
  <si>
    <t>в кв.5</t>
  </si>
  <si>
    <t>Апрель 2014г</t>
  </si>
  <si>
    <t>март 2014г ( 14,5 куб.м)</t>
  </si>
  <si>
    <t>Электроэнергия МОП:</t>
  </si>
  <si>
    <t>Зарплата домкома с января по апрель 2014г</t>
  </si>
  <si>
    <t>Зарплата дворника с декабря 2013г по</t>
  </si>
  <si>
    <t>март 2014г</t>
  </si>
  <si>
    <t>2013г :</t>
  </si>
  <si>
    <t>Чистка фильтров общедомовых водосчетчиков</t>
  </si>
  <si>
    <t>Май 2014г</t>
  </si>
  <si>
    <t>Установка датчиков движения в подъезды</t>
  </si>
  <si>
    <t>Изготовление дверной коробки - 5,9м и</t>
  </si>
  <si>
    <t>дверного полотна - 1,9кв.м в подвал</t>
  </si>
  <si>
    <t>с установкой</t>
  </si>
  <si>
    <t>Июль 2014г</t>
  </si>
  <si>
    <t>квартирных водосчетчиков за период :</t>
  </si>
  <si>
    <t>апрель, май, июнь 2014г (16,5 м3)</t>
  </si>
  <si>
    <t>Замена дверного блока в кв.12</t>
  </si>
  <si>
    <t>Август 2014г</t>
  </si>
  <si>
    <t>Устранение  течи унитаза в кв.5</t>
  </si>
  <si>
    <t>Ремонт двери (сварочные работы)</t>
  </si>
  <si>
    <t>Сентябрь 2014г</t>
  </si>
  <si>
    <t>Замена дверного блока в кв.4</t>
  </si>
  <si>
    <t>( Распоряжение №44 от 19.09.2014г)</t>
  </si>
  <si>
    <t>Сварка стоек под канализ.трубы</t>
  </si>
  <si>
    <t>Октябрь 2014г</t>
  </si>
  <si>
    <t>ОДН (подъездные коридоры) отопления</t>
  </si>
  <si>
    <t xml:space="preserve">за сентябрь 2014г </t>
  </si>
  <si>
    <t>Промывка канализационных колодцев</t>
  </si>
  <si>
    <t>на придомовой территории</t>
  </si>
  <si>
    <t>Сварочные работы на ГВС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</si>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</sst>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/>
    </xf>
    <xf numFmtId="0" fontId="3" fillId="3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5"/>
  <sheetViews>
    <sheetView workbookViewId="0" topLeftCell="C85">
      <selection activeCell="H35" sqref="H3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1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2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3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27</v>
      </c>
      <c r="C7" s="2"/>
      <c r="D7" s="2"/>
      <c r="E7" s="2"/>
    </row>
    <row r="8" spans="2:5" s="1" customFormat="1" ht="15">
      <c r="B8" s="2" t="s">
        <v>155</v>
      </c>
      <c r="C8" s="2"/>
      <c r="E8" s="2"/>
    </row>
    <row r="9" ht="13.5" thickBot="1"/>
    <row r="10" spans="2:12" ht="12.75">
      <c r="B10" s="4" t="s">
        <v>4</v>
      </c>
      <c r="C10" s="5" t="s">
        <v>1</v>
      </c>
      <c r="D10" s="5"/>
      <c r="E10" s="5"/>
      <c r="F10" s="5"/>
      <c r="G10" s="6" t="s">
        <v>5</v>
      </c>
      <c r="H10" s="6" t="s">
        <v>36</v>
      </c>
      <c r="I10" s="6" t="s">
        <v>32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37</v>
      </c>
      <c r="I11" s="10" t="s">
        <v>33</v>
      </c>
      <c r="J11" s="10" t="s">
        <v>9</v>
      </c>
      <c r="K11" s="10" t="s">
        <v>60</v>
      </c>
      <c r="L11" s="11" t="s">
        <v>10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34</v>
      </c>
      <c r="J12" s="10" t="s">
        <v>40</v>
      </c>
      <c r="K12" s="10" t="s">
        <v>39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/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35</v>
      </c>
      <c r="J17" s="10" t="s">
        <v>42</v>
      </c>
      <c r="K17" s="10"/>
      <c r="L17" s="11" t="s">
        <v>43</v>
      </c>
    </row>
    <row r="18" spans="2:12" s="2" customFormat="1" ht="15.75" thickBot="1">
      <c r="B18" s="32">
        <v>1</v>
      </c>
      <c r="C18" s="31" t="s">
        <v>11</v>
      </c>
      <c r="D18" s="31"/>
      <c r="E18" s="31"/>
      <c r="F18" s="31"/>
      <c r="G18" s="21">
        <f>SUM(G19:G34)</f>
        <v>216800.46</v>
      </c>
      <c r="H18" s="32">
        <v>194835.6</v>
      </c>
      <c r="I18" s="41">
        <f>H18*15%</f>
        <v>29225.34</v>
      </c>
      <c r="J18" s="41">
        <f>H18-I18</f>
        <v>165610.26</v>
      </c>
      <c r="K18" s="34">
        <v>26658.4</v>
      </c>
      <c r="L18" s="42">
        <f>J18-K18-G18</f>
        <v>-77848.59999999998</v>
      </c>
    </row>
    <row r="19" spans="2:12" s="20" customFormat="1" ht="12.75">
      <c r="B19" s="22"/>
      <c r="C19" s="43" t="s">
        <v>67</v>
      </c>
      <c r="D19" s="23"/>
      <c r="E19" s="23"/>
      <c r="F19" s="23"/>
      <c r="G19" s="24"/>
      <c r="H19" s="24"/>
      <c r="I19" s="24"/>
      <c r="J19" s="24"/>
      <c r="K19" s="24"/>
      <c r="L19" s="25"/>
    </row>
    <row r="20" spans="2:12" s="36" customFormat="1" ht="12.75">
      <c r="B20" s="37">
        <v>1</v>
      </c>
      <c r="C20" s="49" t="s">
        <v>80</v>
      </c>
      <c r="D20" s="38"/>
      <c r="E20" s="38"/>
      <c r="F20" s="38"/>
      <c r="G20" s="39">
        <v>10606.62</v>
      </c>
      <c r="H20" s="39"/>
      <c r="I20" s="39"/>
      <c r="J20" s="39"/>
      <c r="K20" s="39"/>
      <c r="L20" s="40"/>
    </row>
    <row r="21" spans="2:12" s="36" customFormat="1" ht="12.75">
      <c r="B21" s="37"/>
      <c r="C21" s="49"/>
      <c r="D21" s="38"/>
      <c r="E21" s="38"/>
      <c r="F21" s="38"/>
      <c r="G21" s="39">
        <v>51024.16</v>
      </c>
      <c r="H21" s="39"/>
      <c r="I21" s="39"/>
      <c r="J21" s="39"/>
      <c r="K21" s="39"/>
      <c r="L21" s="40"/>
    </row>
    <row r="22" spans="2:12" s="20" customFormat="1" ht="12.75">
      <c r="B22" s="22"/>
      <c r="C22" s="43" t="s">
        <v>71</v>
      </c>
      <c r="D22" s="23"/>
      <c r="E22" s="23"/>
      <c r="F22" s="23"/>
      <c r="G22" s="24"/>
      <c r="H22" s="24"/>
      <c r="I22" s="24"/>
      <c r="J22" s="24"/>
      <c r="K22" s="24"/>
      <c r="L22" s="25"/>
    </row>
    <row r="23" spans="2:12" s="36" customFormat="1" ht="12.75">
      <c r="B23" s="37">
        <v>1</v>
      </c>
      <c r="C23" s="49" t="s">
        <v>90</v>
      </c>
      <c r="D23" s="38"/>
      <c r="E23" s="38"/>
      <c r="F23" s="38"/>
      <c r="G23" s="39">
        <v>33072.16</v>
      </c>
      <c r="H23" s="39"/>
      <c r="I23" s="39"/>
      <c r="J23" s="39"/>
      <c r="K23" s="39"/>
      <c r="L23" s="40"/>
    </row>
    <row r="24" spans="2:12" s="36" customFormat="1" ht="12.75">
      <c r="B24" s="37">
        <v>2</v>
      </c>
      <c r="C24" s="49" t="s">
        <v>72</v>
      </c>
      <c r="D24" s="38"/>
      <c r="E24" s="38"/>
      <c r="F24" s="38"/>
      <c r="G24" s="39">
        <v>1530</v>
      </c>
      <c r="H24" s="39"/>
      <c r="I24" s="39"/>
      <c r="J24" s="39"/>
      <c r="K24" s="39"/>
      <c r="L24" s="40"/>
    </row>
    <row r="25" spans="2:12" s="36" customFormat="1" ht="12.75">
      <c r="B25" s="37"/>
      <c r="C25" s="49" t="s">
        <v>73</v>
      </c>
      <c r="D25" s="38"/>
      <c r="E25" s="38"/>
      <c r="F25" s="38"/>
      <c r="G25" s="39"/>
      <c r="H25" s="39"/>
      <c r="I25" s="39"/>
      <c r="J25" s="39"/>
      <c r="K25" s="39"/>
      <c r="L25" s="40"/>
    </row>
    <row r="26" spans="2:12" s="36" customFormat="1" ht="12.75">
      <c r="B26" s="37"/>
      <c r="C26" s="49" t="s">
        <v>74</v>
      </c>
      <c r="D26" s="38"/>
      <c r="E26" s="38"/>
      <c r="F26" s="38"/>
      <c r="G26" s="39"/>
      <c r="H26" s="39"/>
      <c r="I26" s="39"/>
      <c r="J26" s="39"/>
      <c r="K26" s="39"/>
      <c r="L26" s="40"/>
    </row>
    <row r="27" spans="2:12" s="36" customFormat="1" ht="12.75">
      <c r="B27" s="37"/>
      <c r="C27" s="49" t="s">
        <v>75</v>
      </c>
      <c r="D27" s="38"/>
      <c r="E27" s="38"/>
      <c r="F27" s="38"/>
      <c r="G27" s="39"/>
      <c r="H27" s="39"/>
      <c r="I27" s="39"/>
      <c r="J27" s="39"/>
      <c r="K27" s="39"/>
      <c r="L27" s="40"/>
    </row>
    <row r="28" spans="2:12" s="20" customFormat="1" ht="12.75">
      <c r="B28" s="22"/>
      <c r="C28" s="43" t="s">
        <v>91</v>
      </c>
      <c r="D28" s="23"/>
      <c r="E28" s="23"/>
      <c r="F28" s="23"/>
      <c r="G28" s="24"/>
      <c r="H28" s="24"/>
      <c r="I28" s="24"/>
      <c r="J28" s="24"/>
      <c r="K28" s="24"/>
      <c r="L28" s="25"/>
    </row>
    <row r="29" spans="2:12" s="36" customFormat="1" ht="12.75">
      <c r="B29" s="37">
        <v>1</v>
      </c>
      <c r="C29" s="49" t="s">
        <v>93</v>
      </c>
      <c r="D29" s="38"/>
      <c r="E29" s="38"/>
      <c r="F29" s="38"/>
      <c r="G29" s="39">
        <v>95476</v>
      </c>
      <c r="H29" s="39"/>
      <c r="I29" s="39"/>
      <c r="J29" s="39"/>
      <c r="K29" s="39"/>
      <c r="L29" s="40"/>
    </row>
    <row r="30" spans="2:12" s="20" customFormat="1" ht="12.75">
      <c r="B30" s="22"/>
      <c r="C30" s="43" t="s">
        <v>100</v>
      </c>
      <c r="D30" s="23"/>
      <c r="E30" s="23"/>
      <c r="F30" s="23"/>
      <c r="G30" s="24"/>
      <c r="H30" s="24"/>
      <c r="I30" s="24"/>
      <c r="J30" s="24"/>
      <c r="K30" s="24"/>
      <c r="L30" s="25"/>
    </row>
    <row r="31" spans="2:12" s="36" customFormat="1" ht="12.75">
      <c r="B31" s="37">
        <v>1</v>
      </c>
      <c r="C31" s="49" t="s">
        <v>108</v>
      </c>
      <c r="D31" s="38"/>
      <c r="E31" s="38"/>
      <c r="F31" s="38"/>
      <c r="G31" s="39">
        <v>25091.52</v>
      </c>
      <c r="H31" s="39"/>
      <c r="I31" s="39"/>
      <c r="J31" s="39"/>
      <c r="K31" s="39"/>
      <c r="L31" s="40"/>
    </row>
    <row r="32" spans="2:12" s="36" customFormat="1" ht="12.75">
      <c r="B32" s="37"/>
      <c r="C32" s="49" t="s">
        <v>109</v>
      </c>
      <c r="D32" s="38"/>
      <c r="E32" s="38"/>
      <c r="F32" s="38"/>
      <c r="G32" s="39"/>
      <c r="H32" s="39"/>
      <c r="I32" s="39"/>
      <c r="J32" s="39"/>
      <c r="K32" s="39"/>
      <c r="L32" s="40"/>
    </row>
    <row r="33" spans="2:12" s="36" customFormat="1" ht="12.75">
      <c r="B33" s="37"/>
      <c r="C33" s="49" t="s">
        <v>48</v>
      </c>
      <c r="D33" s="38"/>
      <c r="E33" s="38"/>
      <c r="F33" s="38"/>
      <c r="G33" s="39"/>
      <c r="H33" s="39"/>
      <c r="I33" s="39"/>
      <c r="J33" s="39"/>
      <c r="K33" s="39"/>
      <c r="L33" s="40"/>
    </row>
    <row r="34" spans="2:12" ht="13.5" thickBot="1">
      <c r="B34" s="8"/>
      <c r="C34" s="9"/>
      <c r="D34" s="9"/>
      <c r="E34" s="9"/>
      <c r="F34" s="9"/>
      <c r="G34" s="10"/>
      <c r="H34" s="10"/>
      <c r="I34" s="10"/>
      <c r="J34" s="10"/>
      <c r="K34" s="10"/>
      <c r="L34" s="11"/>
    </row>
    <row r="35" spans="2:12" s="2" customFormat="1" ht="15.75" thickBot="1">
      <c r="B35" s="32">
        <v>2</v>
      </c>
      <c r="C35" s="31" t="s">
        <v>12</v>
      </c>
      <c r="D35" s="31"/>
      <c r="E35" s="31"/>
      <c r="F35" s="31"/>
      <c r="G35" s="21">
        <f>G92+G94+G96+G105</f>
        <v>172776.03999999998</v>
      </c>
      <c r="H35" s="31">
        <v>144991.72</v>
      </c>
      <c r="I35" s="46">
        <f>H35*15%</f>
        <v>21748.757999999998</v>
      </c>
      <c r="J35" s="41">
        <f>H35-I35</f>
        <v>123242.962</v>
      </c>
      <c r="K35" s="34">
        <v>-324857.98</v>
      </c>
      <c r="L35" s="42">
        <f>J35-K35-G35</f>
        <v>275324.902</v>
      </c>
    </row>
    <row r="36" spans="2:12" s="20" customFormat="1" ht="12.75">
      <c r="B36" s="22"/>
      <c r="C36" s="23" t="s">
        <v>57</v>
      </c>
      <c r="D36" s="23"/>
      <c r="E36" s="23"/>
      <c r="F36" s="23"/>
      <c r="G36" s="24"/>
      <c r="H36" s="23"/>
      <c r="I36" s="24"/>
      <c r="J36" s="24"/>
      <c r="K36" s="24"/>
      <c r="L36" s="25"/>
    </row>
    <row r="37" spans="2:12" s="36" customFormat="1" ht="12.75">
      <c r="B37" s="37">
        <v>1</v>
      </c>
      <c r="C37" s="38" t="s">
        <v>55</v>
      </c>
      <c r="D37" s="38"/>
      <c r="E37" s="38"/>
      <c r="F37" s="38"/>
      <c r="G37" s="39">
        <v>300.35</v>
      </c>
      <c r="H37" s="38"/>
      <c r="I37" s="39"/>
      <c r="J37" s="39"/>
      <c r="K37" s="39"/>
      <c r="L37" s="40"/>
    </row>
    <row r="38" spans="2:12" s="20" customFormat="1" ht="12.75">
      <c r="B38" s="22"/>
      <c r="C38" s="23" t="s">
        <v>56</v>
      </c>
      <c r="D38" s="23"/>
      <c r="E38" s="23"/>
      <c r="F38" s="23"/>
      <c r="G38" s="24"/>
      <c r="H38" s="23"/>
      <c r="I38" s="24"/>
      <c r="J38" s="24"/>
      <c r="K38" s="24"/>
      <c r="L38" s="25"/>
    </row>
    <row r="39" spans="2:12" s="36" customFormat="1" ht="12.75">
      <c r="B39" s="37">
        <v>1</v>
      </c>
      <c r="C39" s="38" t="s">
        <v>58</v>
      </c>
      <c r="D39" s="38"/>
      <c r="E39" s="38"/>
      <c r="F39" s="38"/>
      <c r="G39" s="39">
        <v>495.2</v>
      </c>
      <c r="H39" s="38"/>
      <c r="I39" s="39"/>
      <c r="J39" s="39"/>
      <c r="K39" s="39"/>
      <c r="L39" s="40"/>
    </row>
    <row r="40" spans="2:12" s="20" customFormat="1" ht="12.75">
      <c r="B40" s="22"/>
      <c r="C40" s="43" t="s">
        <v>62</v>
      </c>
      <c r="D40" s="23"/>
      <c r="E40" s="23"/>
      <c r="F40" s="23"/>
      <c r="G40" s="24"/>
      <c r="H40" s="24"/>
      <c r="I40" s="24"/>
      <c r="J40" s="24"/>
      <c r="K40" s="24"/>
      <c r="L40" s="25"/>
    </row>
    <row r="41" spans="2:12" s="36" customFormat="1" ht="12.75">
      <c r="B41" s="37">
        <v>1</v>
      </c>
      <c r="C41" s="38" t="s">
        <v>63</v>
      </c>
      <c r="D41" s="38"/>
      <c r="E41" s="38"/>
      <c r="F41" s="38"/>
      <c r="G41" s="39">
        <v>748.64</v>
      </c>
      <c r="H41" s="39"/>
      <c r="I41" s="39"/>
      <c r="J41" s="39"/>
      <c r="K41" s="39"/>
      <c r="L41" s="40"/>
    </row>
    <row r="42" spans="2:12" s="36" customFormat="1" ht="12.75">
      <c r="B42" s="37">
        <v>2</v>
      </c>
      <c r="C42" s="38" t="s">
        <v>64</v>
      </c>
      <c r="D42" s="38"/>
      <c r="E42" s="38"/>
      <c r="F42" s="38"/>
      <c r="G42" s="39">
        <v>748.64</v>
      </c>
      <c r="H42" s="39"/>
      <c r="I42" s="39"/>
      <c r="J42" s="39"/>
      <c r="K42" s="39"/>
      <c r="L42" s="40"/>
    </row>
    <row r="43" spans="2:12" s="36" customFormat="1" ht="12.75">
      <c r="B43" s="37"/>
      <c r="C43" s="38" t="s">
        <v>65</v>
      </c>
      <c r="D43" s="38"/>
      <c r="E43" s="38"/>
      <c r="F43" s="38"/>
      <c r="G43" s="39"/>
      <c r="H43" s="39"/>
      <c r="I43" s="39"/>
      <c r="J43" s="39"/>
      <c r="K43" s="39"/>
      <c r="L43" s="40"/>
    </row>
    <row r="44" spans="2:12" ht="12.75">
      <c r="B44" s="8">
        <v>3</v>
      </c>
      <c r="C44" s="49" t="s">
        <v>66</v>
      </c>
      <c r="D44" s="9"/>
      <c r="E44" s="9"/>
      <c r="F44" s="9"/>
      <c r="G44" s="10">
        <v>2245.91</v>
      </c>
      <c r="H44" s="10"/>
      <c r="I44" s="10"/>
      <c r="J44" s="10"/>
      <c r="K44" s="10"/>
      <c r="L44" s="11"/>
    </row>
    <row r="45" spans="2:12" s="20" customFormat="1" ht="12.75">
      <c r="B45" s="22"/>
      <c r="C45" s="23" t="s">
        <v>67</v>
      </c>
      <c r="D45" s="23"/>
      <c r="E45" s="23"/>
      <c r="F45" s="23"/>
      <c r="G45" s="24"/>
      <c r="H45" s="24"/>
      <c r="I45" s="24"/>
      <c r="J45" s="24"/>
      <c r="K45" s="24"/>
      <c r="L45" s="25"/>
    </row>
    <row r="46" spans="2:12" s="36" customFormat="1" ht="12.75">
      <c r="B46" s="37">
        <v>1</v>
      </c>
      <c r="C46" s="38" t="s">
        <v>76</v>
      </c>
      <c r="D46" s="38"/>
      <c r="E46" s="38"/>
      <c r="F46" s="38"/>
      <c r="G46" s="39">
        <v>374.32</v>
      </c>
      <c r="H46" s="38"/>
      <c r="I46" s="39"/>
      <c r="J46" s="39"/>
      <c r="K46" s="39"/>
      <c r="L46" s="40"/>
    </row>
    <row r="47" spans="2:12" s="36" customFormat="1" ht="12.75">
      <c r="B47" s="37">
        <v>2</v>
      </c>
      <c r="C47" s="38" t="s">
        <v>79</v>
      </c>
      <c r="D47" s="38"/>
      <c r="E47" s="38"/>
      <c r="F47" s="38"/>
      <c r="G47" s="39">
        <v>600.7</v>
      </c>
      <c r="H47" s="38"/>
      <c r="I47" s="39"/>
      <c r="J47" s="39"/>
      <c r="K47" s="39"/>
      <c r="L47" s="40"/>
    </row>
    <row r="48" spans="2:12" ht="12.75">
      <c r="B48" s="8">
        <v>3</v>
      </c>
      <c r="C48" s="50" t="s">
        <v>68</v>
      </c>
      <c r="D48" s="9"/>
      <c r="E48" s="9"/>
      <c r="F48" s="9"/>
      <c r="G48" s="10">
        <v>6133</v>
      </c>
      <c r="H48" s="10"/>
      <c r="I48" s="10"/>
      <c r="J48" s="10"/>
      <c r="K48" s="10"/>
      <c r="L48" s="11"/>
    </row>
    <row r="49" spans="2:12" s="36" customFormat="1" ht="12.75">
      <c r="B49" s="37"/>
      <c r="C49" s="49" t="s">
        <v>69</v>
      </c>
      <c r="D49" s="38"/>
      <c r="E49" s="38"/>
      <c r="F49" s="38"/>
      <c r="G49" s="39"/>
      <c r="H49" s="39"/>
      <c r="I49" s="39"/>
      <c r="J49" s="39"/>
      <c r="K49" s="39"/>
      <c r="L49" s="40"/>
    </row>
    <row r="50" spans="2:12" s="36" customFormat="1" ht="12.75">
      <c r="B50" s="37">
        <v>4</v>
      </c>
      <c r="C50" s="49" t="s">
        <v>70</v>
      </c>
      <c r="D50" s="38"/>
      <c r="E50" s="38"/>
      <c r="F50" s="38"/>
      <c r="G50" s="39">
        <v>770</v>
      </c>
      <c r="H50" s="39"/>
      <c r="I50" s="39"/>
      <c r="J50" s="39"/>
      <c r="K50" s="39"/>
      <c r="L50" s="40"/>
    </row>
    <row r="51" spans="2:12" s="36" customFormat="1" ht="12.75">
      <c r="B51" s="37"/>
      <c r="C51" s="49" t="s">
        <v>78</v>
      </c>
      <c r="D51" s="38"/>
      <c r="E51" s="38"/>
      <c r="F51" s="38"/>
      <c r="G51" s="39">
        <v>956.12</v>
      </c>
      <c r="H51" s="39"/>
      <c r="I51" s="39"/>
      <c r="J51" s="39"/>
      <c r="K51" s="39"/>
      <c r="L51" s="40"/>
    </row>
    <row r="52" spans="2:12" s="36" customFormat="1" ht="12.75">
      <c r="B52" s="37">
        <v>5</v>
      </c>
      <c r="C52" s="49" t="s">
        <v>77</v>
      </c>
      <c r="D52" s="38"/>
      <c r="E52" s="38"/>
      <c r="F52" s="38"/>
      <c r="G52" s="39">
        <v>5200</v>
      </c>
      <c r="H52" s="39"/>
      <c r="I52" s="39"/>
      <c r="J52" s="39"/>
      <c r="K52" s="39"/>
      <c r="L52" s="40"/>
    </row>
    <row r="53" spans="2:12" s="20" customFormat="1" ht="12.75">
      <c r="B53" s="22"/>
      <c r="C53" s="43" t="s">
        <v>71</v>
      </c>
      <c r="D53" s="23"/>
      <c r="E53" s="23"/>
      <c r="F53" s="23"/>
      <c r="G53" s="24"/>
      <c r="H53" s="24"/>
      <c r="I53" s="24"/>
      <c r="J53" s="24"/>
      <c r="K53" s="24"/>
      <c r="L53" s="25"/>
    </row>
    <row r="54" spans="2:12" s="36" customFormat="1" ht="12.75">
      <c r="B54" s="37">
        <v>1</v>
      </c>
      <c r="C54" s="49" t="s">
        <v>89</v>
      </c>
      <c r="D54" s="38"/>
      <c r="E54" s="38"/>
      <c r="F54" s="38"/>
      <c r="G54" s="39">
        <v>1595.89</v>
      </c>
      <c r="H54" s="39"/>
      <c r="I54" s="39"/>
      <c r="J54" s="39"/>
      <c r="K54" s="39"/>
      <c r="L54" s="40"/>
    </row>
    <row r="55" spans="2:12" s="36" customFormat="1" ht="12.75">
      <c r="B55" s="37">
        <v>2</v>
      </c>
      <c r="C55" s="49" t="s">
        <v>81</v>
      </c>
      <c r="D55" s="38"/>
      <c r="E55" s="38"/>
      <c r="F55" s="38"/>
      <c r="G55" s="39">
        <v>45020</v>
      </c>
      <c r="H55" s="39"/>
      <c r="I55" s="39"/>
      <c r="J55" s="39"/>
      <c r="K55" s="39"/>
      <c r="L55" s="40"/>
    </row>
    <row r="56" spans="2:12" s="36" customFormat="1" ht="12.75">
      <c r="B56" s="37"/>
      <c r="C56" s="49" t="s">
        <v>82</v>
      </c>
      <c r="D56" s="38"/>
      <c r="E56" s="38"/>
      <c r="F56" s="38"/>
      <c r="G56" s="39"/>
      <c r="H56" s="39"/>
      <c r="I56" s="39"/>
      <c r="J56" s="39"/>
      <c r="K56" s="39"/>
      <c r="L56" s="40"/>
    </row>
    <row r="57" spans="2:12" s="36" customFormat="1" ht="12.75">
      <c r="B57" s="37"/>
      <c r="C57" s="49" t="s">
        <v>83</v>
      </c>
      <c r="D57" s="38"/>
      <c r="E57" s="38"/>
      <c r="F57" s="38"/>
      <c r="G57" s="39"/>
      <c r="H57" s="39"/>
      <c r="I57" s="39"/>
      <c r="J57" s="39"/>
      <c r="K57" s="39"/>
      <c r="L57" s="40"/>
    </row>
    <row r="58" spans="2:12" s="36" customFormat="1" ht="12.75">
      <c r="B58" s="37"/>
      <c r="C58" s="49" t="s">
        <v>84</v>
      </c>
      <c r="D58" s="38"/>
      <c r="E58" s="38"/>
      <c r="F58" s="38"/>
      <c r="G58" s="39"/>
      <c r="H58" s="39"/>
      <c r="I58" s="39"/>
      <c r="J58" s="39"/>
      <c r="K58" s="39"/>
      <c r="L58" s="40"/>
    </row>
    <row r="59" spans="2:12" s="20" customFormat="1" ht="12.75">
      <c r="B59" s="22"/>
      <c r="C59" s="43" t="s">
        <v>85</v>
      </c>
      <c r="D59" s="23"/>
      <c r="E59" s="23"/>
      <c r="F59" s="23"/>
      <c r="G59" s="24"/>
      <c r="H59" s="24"/>
      <c r="I59" s="24"/>
      <c r="J59" s="24"/>
      <c r="K59" s="24"/>
      <c r="L59" s="25"/>
    </row>
    <row r="60" spans="2:12" s="36" customFormat="1" ht="12.75">
      <c r="B60" s="37">
        <v>1</v>
      </c>
      <c r="C60" s="49" t="s">
        <v>86</v>
      </c>
      <c r="D60" s="38"/>
      <c r="E60" s="38"/>
      <c r="F60" s="38"/>
      <c r="G60" s="39">
        <v>11672.76</v>
      </c>
      <c r="H60" s="39"/>
      <c r="I60" s="39"/>
      <c r="J60" s="39"/>
      <c r="K60" s="39"/>
      <c r="L60" s="40"/>
    </row>
    <row r="61" spans="2:12" s="36" customFormat="1" ht="12.75">
      <c r="B61" s="37"/>
      <c r="C61" s="49" t="s">
        <v>87</v>
      </c>
      <c r="D61" s="38"/>
      <c r="E61" s="38"/>
      <c r="F61" s="38"/>
      <c r="G61" s="39"/>
      <c r="H61" s="39"/>
      <c r="I61" s="39"/>
      <c r="J61" s="39"/>
      <c r="K61" s="39"/>
      <c r="L61" s="40"/>
    </row>
    <row r="62" spans="2:12" s="36" customFormat="1" ht="12.75">
      <c r="B62" s="37">
        <v>2</v>
      </c>
      <c r="C62" s="49" t="s">
        <v>86</v>
      </c>
      <c r="D62" s="38"/>
      <c r="E62" s="38"/>
      <c r="F62" s="38"/>
      <c r="G62" s="39">
        <v>8377.43</v>
      </c>
      <c r="H62" s="38"/>
      <c r="I62" s="39"/>
      <c r="J62" s="39"/>
      <c r="K62" s="39"/>
      <c r="L62" s="40"/>
    </row>
    <row r="63" spans="2:12" s="36" customFormat="1" ht="12.75">
      <c r="B63" s="37"/>
      <c r="C63" s="49" t="s">
        <v>88</v>
      </c>
      <c r="D63" s="38"/>
      <c r="E63" s="38"/>
      <c r="F63" s="38"/>
      <c r="G63" s="39"/>
      <c r="H63" s="38"/>
      <c r="I63" s="39"/>
      <c r="J63" s="39"/>
      <c r="K63" s="39"/>
      <c r="L63" s="40"/>
    </row>
    <row r="64" spans="2:12" s="36" customFormat="1" ht="12.75">
      <c r="B64" s="37"/>
      <c r="C64" s="49" t="s">
        <v>101</v>
      </c>
      <c r="D64" s="38"/>
      <c r="E64" s="38"/>
      <c r="F64" s="38"/>
      <c r="G64" s="39"/>
      <c r="H64" s="38"/>
      <c r="I64" s="39"/>
      <c r="J64" s="39"/>
      <c r="K64" s="39"/>
      <c r="L64" s="40"/>
    </row>
    <row r="65" spans="2:12" s="20" customFormat="1" ht="12.75">
      <c r="B65" s="22"/>
      <c r="C65" s="43" t="s">
        <v>85</v>
      </c>
      <c r="D65" s="23"/>
      <c r="E65" s="23"/>
      <c r="F65" s="23"/>
      <c r="G65" s="24"/>
      <c r="H65" s="24"/>
      <c r="I65" s="24"/>
      <c r="J65" s="24"/>
      <c r="K65" s="24"/>
      <c r="L65" s="25"/>
    </row>
    <row r="66" spans="2:12" s="36" customFormat="1" ht="12.75">
      <c r="B66" s="37">
        <v>1</v>
      </c>
      <c r="C66" s="38" t="s">
        <v>47</v>
      </c>
      <c r="D66" s="38"/>
      <c r="E66" s="38"/>
      <c r="F66" s="38"/>
      <c r="G66" s="39">
        <v>4388.05</v>
      </c>
      <c r="H66" s="39"/>
      <c r="I66" s="39"/>
      <c r="J66" s="39"/>
      <c r="K66" s="39"/>
      <c r="L66" s="40"/>
    </row>
    <row r="67" spans="2:12" s="20" customFormat="1" ht="12.75">
      <c r="B67" s="22"/>
      <c r="C67" s="43" t="s">
        <v>91</v>
      </c>
      <c r="D67" s="23"/>
      <c r="E67" s="23"/>
      <c r="F67" s="23"/>
      <c r="G67" s="24"/>
      <c r="H67" s="24"/>
      <c r="I67" s="24"/>
      <c r="J67" s="24"/>
      <c r="K67" s="24"/>
      <c r="L67" s="25"/>
    </row>
    <row r="68" spans="2:12" s="36" customFormat="1" ht="12.75">
      <c r="B68" s="37">
        <v>1</v>
      </c>
      <c r="C68" s="49" t="s">
        <v>92</v>
      </c>
      <c r="D68" s="38"/>
      <c r="E68" s="38"/>
      <c r="F68" s="38"/>
      <c r="G68" s="39">
        <v>29448</v>
      </c>
      <c r="H68" s="39"/>
      <c r="I68" s="39"/>
      <c r="J68" s="39"/>
      <c r="K68" s="39"/>
      <c r="L68" s="40"/>
    </row>
    <row r="69" spans="2:12" s="36" customFormat="1" ht="12.75">
      <c r="B69" s="37">
        <v>2</v>
      </c>
      <c r="C69" s="49" t="s">
        <v>94</v>
      </c>
      <c r="D69" s="38"/>
      <c r="E69" s="38"/>
      <c r="F69" s="38"/>
      <c r="G69" s="39">
        <v>2291.9</v>
      </c>
      <c r="H69" s="38"/>
      <c r="I69" s="39"/>
      <c r="J69" s="39"/>
      <c r="K69" s="39"/>
      <c r="L69" s="40"/>
    </row>
    <row r="70" spans="2:12" s="36" customFormat="1" ht="12.75">
      <c r="B70" s="37">
        <v>3</v>
      </c>
      <c r="C70" s="49" t="s">
        <v>95</v>
      </c>
      <c r="D70" s="38"/>
      <c r="E70" s="38"/>
      <c r="F70" s="38"/>
      <c r="G70" s="39">
        <v>11043.97</v>
      </c>
      <c r="H70" s="38"/>
      <c r="I70" s="39"/>
      <c r="J70" s="39"/>
      <c r="K70" s="39"/>
      <c r="L70" s="40"/>
    </row>
    <row r="71" spans="2:12" s="36" customFormat="1" ht="12.75">
      <c r="B71" s="37"/>
      <c r="C71" s="49" t="s">
        <v>96</v>
      </c>
      <c r="D71" s="38"/>
      <c r="E71" s="38"/>
      <c r="F71" s="38"/>
      <c r="G71" s="39"/>
      <c r="H71" s="38"/>
      <c r="I71" s="39"/>
      <c r="J71" s="39"/>
      <c r="K71" s="39"/>
      <c r="L71" s="40"/>
    </row>
    <row r="72" spans="2:12" s="36" customFormat="1" ht="12.75">
      <c r="B72" s="37">
        <v>4</v>
      </c>
      <c r="C72" s="49" t="s">
        <v>97</v>
      </c>
      <c r="D72" s="38"/>
      <c r="E72" s="38"/>
      <c r="F72" s="38"/>
      <c r="G72" s="39">
        <v>15583.29</v>
      </c>
      <c r="H72" s="38"/>
      <c r="I72" s="39"/>
      <c r="J72" s="39"/>
      <c r="K72" s="39"/>
      <c r="L72" s="40"/>
    </row>
    <row r="73" spans="2:12" s="36" customFormat="1" ht="12.75">
      <c r="B73" s="37">
        <v>5</v>
      </c>
      <c r="C73" s="49" t="s">
        <v>98</v>
      </c>
      <c r="D73" s="38"/>
      <c r="E73" s="38"/>
      <c r="F73" s="38"/>
      <c r="G73" s="39">
        <v>1196.92</v>
      </c>
      <c r="H73" s="38"/>
      <c r="I73" s="39"/>
      <c r="J73" s="39"/>
      <c r="K73" s="39"/>
      <c r="L73" s="40"/>
    </row>
    <row r="74" spans="2:12" s="36" customFormat="1" ht="12.75">
      <c r="B74" s="37"/>
      <c r="C74" s="49" t="s">
        <v>99</v>
      </c>
      <c r="D74" s="38"/>
      <c r="E74" s="38"/>
      <c r="F74" s="38"/>
      <c r="G74" s="39"/>
      <c r="H74" s="38"/>
      <c r="I74" s="39"/>
      <c r="J74" s="39"/>
      <c r="K74" s="39"/>
      <c r="L74" s="40"/>
    </row>
    <row r="75" spans="2:12" s="20" customFormat="1" ht="12.75">
      <c r="B75" s="22"/>
      <c r="C75" s="43" t="s">
        <v>103</v>
      </c>
      <c r="D75" s="23"/>
      <c r="E75" s="23"/>
      <c r="F75" s="23"/>
      <c r="G75" s="24"/>
      <c r="H75" s="23"/>
      <c r="I75" s="24"/>
      <c r="J75" s="24"/>
      <c r="K75" s="24"/>
      <c r="L75" s="25"/>
    </row>
    <row r="76" spans="2:12" s="36" customFormat="1" ht="12.75">
      <c r="B76" s="37">
        <v>1</v>
      </c>
      <c r="C76" s="49" t="s">
        <v>104</v>
      </c>
      <c r="D76" s="38"/>
      <c r="E76" s="38"/>
      <c r="F76" s="38"/>
      <c r="G76" s="39">
        <v>1596.04</v>
      </c>
      <c r="H76" s="38"/>
      <c r="I76" s="39"/>
      <c r="J76" s="39"/>
      <c r="K76" s="39"/>
      <c r="L76" s="40"/>
    </row>
    <row r="77" spans="2:12" s="36" customFormat="1" ht="12.75">
      <c r="B77" s="37">
        <v>2</v>
      </c>
      <c r="C77" s="49" t="s">
        <v>105</v>
      </c>
      <c r="D77" s="38"/>
      <c r="E77" s="38"/>
      <c r="F77" s="38"/>
      <c r="G77" s="39">
        <v>26.61</v>
      </c>
      <c r="H77" s="38"/>
      <c r="I77" s="39"/>
      <c r="J77" s="39"/>
      <c r="K77" s="39"/>
      <c r="L77" s="40"/>
    </row>
    <row r="78" spans="2:12" s="20" customFormat="1" ht="12.75">
      <c r="B78" s="22"/>
      <c r="C78" s="43" t="s">
        <v>100</v>
      </c>
      <c r="D78" s="23"/>
      <c r="E78" s="23"/>
      <c r="F78" s="23"/>
      <c r="G78" s="24"/>
      <c r="H78" s="23"/>
      <c r="I78" s="24"/>
      <c r="J78" s="24"/>
      <c r="K78" s="24"/>
      <c r="L78" s="25"/>
    </row>
    <row r="79" spans="2:12" s="36" customFormat="1" ht="12.75">
      <c r="B79" s="37">
        <v>1</v>
      </c>
      <c r="C79" s="49" t="s">
        <v>86</v>
      </c>
      <c r="D79" s="38"/>
      <c r="E79" s="38"/>
      <c r="F79" s="38"/>
      <c r="G79" s="39">
        <v>6030.78</v>
      </c>
      <c r="H79" s="38"/>
      <c r="I79" s="39"/>
      <c r="J79" s="39"/>
      <c r="K79" s="39"/>
      <c r="L79" s="40"/>
    </row>
    <row r="80" spans="2:12" s="36" customFormat="1" ht="12.75">
      <c r="B80" s="37"/>
      <c r="C80" s="49" t="s">
        <v>88</v>
      </c>
      <c r="D80" s="38"/>
      <c r="E80" s="38"/>
      <c r="F80" s="38"/>
      <c r="G80" s="39"/>
      <c r="H80" s="38"/>
      <c r="I80" s="39"/>
      <c r="J80" s="39"/>
      <c r="K80" s="39"/>
      <c r="L80" s="40"/>
    </row>
    <row r="81" spans="2:12" s="36" customFormat="1" ht="12.75">
      <c r="B81" s="37"/>
      <c r="C81" s="49" t="s">
        <v>102</v>
      </c>
      <c r="D81" s="38"/>
      <c r="E81" s="38"/>
      <c r="F81" s="38"/>
      <c r="G81" s="39"/>
      <c r="H81" s="38"/>
      <c r="I81" s="39"/>
      <c r="J81" s="39"/>
      <c r="K81" s="39"/>
      <c r="L81" s="40"/>
    </row>
    <row r="82" spans="2:12" s="36" customFormat="1" ht="12.75">
      <c r="B82" s="37">
        <v>2</v>
      </c>
      <c r="C82" s="49" t="s">
        <v>86</v>
      </c>
      <c r="D82" s="38"/>
      <c r="E82" s="38"/>
      <c r="F82" s="38"/>
      <c r="G82" s="39">
        <v>1777.86</v>
      </c>
      <c r="H82" s="38"/>
      <c r="I82" s="39"/>
      <c r="J82" s="39"/>
      <c r="K82" s="39"/>
      <c r="L82" s="40"/>
    </row>
    <row r="83" spans="2:12" s="36" customFormat="1" ht="12.75">
      <c r="B83" s="37"/>
      <c r="C83" s="49" t="s">
        <v>88</v>
      </c>
      <c r="D83" s="38"/>
      <c r="E83" s="38"/>
      <c r="F83" s="38"/>
      <c r="G83" s="39"/>
      <c r="H83" s="38"/>
      <c r="I83" s="39"/>
      <c r="J83" s="39"/>
      <c r="K83" s="39"/>
      <c r="L83" s="40"/>
    </row>
    <row r="84" spans="2:12" s="36" customFormat="1" ht="12.75">
      <c r="B84" s="37"/>
      <c r="C84" s="49" t="s">
        <v>106</v>
      </c>
      <c r="D84" s="38"/>
      <c r="E84" s="38"/>
      <c r="F84" s="38"/>
      <c r="G84" s="39"/>
      <c r="H84" s="38"/>
      <c r="I84" s="39"/>
      <c r="J84" s="39"/>
      <c r="K84" s="39"/>
      <c r="L84" s="40"/>
    </row>
    <row r="85" spans="2:12" s="36" customFormat="1" ht="12.75">
      <c r="B85" s="37">
        <v>3</v>
      </c>
      <c r="C85" s="49" t="s">
        <v>107</v>
      </c>
      <c r="D85" s="38"/>
      <c r="E85" s="38"/>
      <c r="F85" s="38"/>
      <c r="G85" s="39">
        <v>798.02</v>
      </c>
      <c r="H85" s="38"/>
      <c r="I85" s="39"/>
      <c r="J85" s="39"/>
      <c r="K85" s="39"/>
      <c r="L85" s="40"/>
    </row>
    <row r="86" spans="2:12" s="36" customFormat="1" ht="12.75">
      <c r="B86" s="37">
        <v>4</v>
      </c>
      <c r="C86" s="49" t="s">
        <v>110</v>
      </c>
      <c r="D86" s="38"/>
      <c r="E86" s="38"/>
      <c r="F86" s="38"/>
      <c r="G86" s="39">
        <v>350.01</v>
      </c>
      <c r="H86" s="38"/>
      <c r="I86" s="39"/>
      <c r="J86" s="39"/>
      <c r="K86" s="39"/>
      <c r="L86" s="40"/>
    </row>
    <row r="87" spans="2:12" s="36" customFormat="1" ht="12.75">
      <c r="B87" s="37"/>
      <c r="C87" s="49"/>
      <c r="D87" s="38"/>
      <c r="E87" s="38"/>
      <c r="F87" s="38"/>
      <c r="G87" s="39"/>
      <c r="H87" s="38"/>
      <c r="I87" s="39"/>
      <c r="J87" s="39"/>
      <c r="K87" s="39"/>
      <c r="L87" s="40"/>
    </row>
    <row r="88" spans="2:12" s="36" customFormat="1" ht="12.75">
      <c r="B88" s="37"/>
      <c r="C88" s="38" t="s">
        <v>51</v>
      </c>
      <c r="D88" s="38"/>
      <c r="E88" s="38"/>
      <c r="F88" s="38"/>
      <c r="G88">
        <v>3977.43</v>
      </c>
      <c r="H88" s="39"/>
      <c r="I88" s="39"/>
      <c r="J88" s="39"/>
      <c r="K88" s="39"/>
      <c r="L88" s="40"/>
    </row>
    <row r="89" spans="2:12" s="36" customFormat="1" ht="12.75">
      <c r="B89" s="37"/>
      <c r="C89" s="38" t="s">
        <v>52</v>
      </c>
      <c r="D89" s="38"/>
      <c r="E89" s="38"/>
      <c r="F89" s="38"/>
      <c r="G89" s="39"/>
      <c r="H89" s="38"/>
      <c r="I89" s="39"/>
      <c r="J89" s="39"/>
      <c r="K89" s="39"/>
      <c r="L89" s="40"/>
    </row>
    <row r="90" spans="2:12" s="36" customFormat="1" ht="12.75">
      <c r="B90" s="37"/>
      <c r="C90" s="38" t="s">
        <v>111</v>
      </c>
      <c r="D90" s="38"/>
      <c r="E90" s="38"/>
      <c r="F90" s="38"/>
      <c r="G90" s="39"/>
      <c r="H90" s="38"/>
      <c r="I90" s="39"/>
      <c r="J90" s="39"/>
      <c r="K90" s="39"/>
      <c r="L90" s="40"/>
    </row>
    <row r="91" spans="2:12" s="36" customFormat="1" ht="13.5" thickBot="1">
      <c r="B91" s="37"/>
      <c r="C91" s="38"/>
      <c r="D91" s="38"/>
      <c r="E91" s="38"/>
      <c r="F91" s="38"/>
      <c r="G91" s="39"/>
      <c r="H91" s="39"/>
      <c r="I91" s="39"/>
      <c r="J91" s="39"/>
      <c r="K91" s="39"/>
      <c r="L91" s="40"/>
    </row>
    <row r="92" spans="2:12" s="20" customFormat="1" ht="15.75" thickBot="1">
      <c r="B92" s="22"/>
      <c r="C92" s="23" t="s">
        <v>45</v>
      </c>
      <c r="D92" s="23"/>
      <c r="E92" s="23"/>
      <c r="F92" s="23"/>
      <c r="G92" s="44">
        <f>SUM(G36:G91)</f>
        <v>163747.83999999997</v>
      </c>
      <c r="H92" s="24"/>
      <c r="I92" s="24"/>
      <c r="J92" s="24"/>
      <c r="K92" s="24"/>
      <c r="L92" s="25"/>
    </row>
    <row r="93" spans="2:12" ht="13.5" thickBot="1">
      <c r="B93" s="8"/>
      <c r="C93" s="9"/>
      <c r="D93" s="9"/>
      <c r="E93" s="9"/>
      <c r="F93" s="9"/>
      <c r="G93" s="10"/>
      <c r="H93" s="10"/>
      <c r="I93" s="10"/>
      <c r="J93" s="10"/>
      <c r="K93" s="10"/>
      <c r="L93" s="11"/>
    </row>
    <row r="94" spans="2:12" s="2" customFormat="1" ht="15.75" thickBot="1">
      <c r="B94" s="32"/>
      <c r="C94" s="31" t="s">
        <v>49</v>
      </c>
      <c r="D94" s="31"/>
      <c r="E94" s="51" t="s">
        <v>50</v>
      </c>
      <c r="F94" s="31"/>
      <c r="G94" s="44">
        <f>SUM(G95:G95)</f>
        <v>0</v>
      </c>
      <c r="H94" s="31"/>
      <c r="I94" s="35"/>
      <c r="J94" s="35"/>
      <c r="K94" s="35"/>
      <c r="L94" s="33"/>
    </row>
    <row r="95" spans="2:12" s="2" customFormat="1" ht="15.75" thickBot="1">
      <c r="B95" s="22"/>
      <c r="C95" s="20"/>
      <c r="D95" s="3"/>
      <c r="E95" s="3"/>
      <c r="F95" s="3"/>
      <c r="G95" s="52"/>
      <c r="H95" s="3"/>
      <c r="I95" s="47"/>
      <c r="J95" s="47"/>
      <c r="K95" s="47"/>
      <c r="L95" s="48"/>
    </row>
    <row r="96" spans="2:12" s="2" customFormat="1" ht="15.75" thickBot="1">
      <c r="B96" s="32"/>
      <c r="C96" s="31" t="s">
        <v>127</v>
      </c>
      <c r="D96" s="31"/>
      <c r="E96" s="31"/>
      <c r="F96" s="31"/>
      <c r="G96" s="44">
        <f>SUM(G97:G104)</f>
        <v>4066.92</v>
      </c>
      <c r="H96" s="31"/>
      <c r="I96" s="35"/>
      <c r="J96" s="35"/>
      <c r="K96" s="35"/>
      <c r="L96" s="33"/>
    </row>
    <row r="97" spans="2:12" s="20" customFormat="1" ht="12.75">
      <c r="B97" s="22" t="s">
        <v>53</v>
      </c>
      <c r="C97" s="23" t="s">
        <v>19</v>
      </c>
      <c r="D97" s="23"/>
      <c r="E97" s="23"/>
      <c r="F97" s="23"/>
      <c r="G97" s="24">
        <v>1013.52</v>
      </c>
      <c r="H97" s="24"/>
      <c r="I97" s="24"/>
      <c r="J97" s="24"/>
      <c r="K97" s="24"/>
      <c r="L97" s="25"/>
    </row>
    <row r="98" spans="2:12" s="20" customFormat="1" ht="12.75">
      <c r="B98" s="22"/>
      <c r="C98" s="23" t="s">
        <v>20</v>
      </c>
      <c r="D98" s="23"/>
      <c r="E98" s="23"/>
      <c r="F98" s="23"/>
      <c r="G98" s="24">
        <v>766.32</v>
      </c>
      <c r="H98" s="24"/>
      <c r="I98" s="24"/>
      <c r="J98" s="24"/>
      <c r="K98" s="24"/>
      <c r="L98" s="25"/>
    </row>
    <row r="99" spans="2:12" s="20" customFormat="1" ht="12.75">
      <c r="B99" s="22"/>
      <c r="C99" s="20" t="s">
        <v>28</v>
      </c>
      <c r="D99" s="23"/>
      <c r="E99" s="23"/>
      <c r="F99" s="23"/>
      <c r="G99" s="24">
        <v>642.72</v>
      </c>
      <c r="H99" s="24"/>
      <c r="I99" s="24"/>
      <c r="J99" s="24"/>
      <c r="K99" s="24"/>
      <c r="L99" s="25"/>
    </row>
    <row r="100" spans="2:12" s="20" customFormat="1" ht="12.75">
      <c r="B100" s="22"/>
      <c r="C100" s="20" t="s">
        <v>29</v>
      </c>
      <c r="D100" s="23"/>
      <c r="E100" s="23"/>
      <c r="F100" s="23"/>
      <c r="G100" s="24">
        <v>395.52</v>
      </c>
      <c r="H100" s="24"/>
      <c r="I100" s="24"/>
      <c r="J100" s="24"/>
      <c r="K100" s="24"/>
      <c r="L100" s="25"/>
    </row>
    <row r="101" spans="2:12" s="20" customFormat="1" ht="12.75">
      <c r="B101" s="22"/>
      <c r="C101" s="23" t="s">
        <v>30</v>
      </c>
      <c r="D101" s="23"/>
      <c r="E101" s="23"/>
      <c r="F101" s="23"/>
      <c r="G101" s="24">
        <v>296.64</v>
      </c>
      <c r="H101" s="24"/>
      <c r="I101" s="24"/>
      <c r="J101" s="24"/>
      <c r="K101" s="24"/>
      <c r="L101" s="25"/>
    </row>
    <row r="102" spans="2:12" s="20" customFormat="1" ht="12.75">
      <c r="B102" s="22"/>
      <c r="C102" s="20" t="s">
        <v>31</v>
      </c>
      <c r="D102" s="23"/>
      <c r="E102" s="23"/>
      <c r="F102" s="23"/>
      <c r="G102" s="24">
        <v>247.2</v>
      </c>
      <c r="H102" s="24"/>
      <c r="I102" s="24"/>
      <c r="J102" s="24"/>
      <c r="K102" s="24"/>
      <c r="L102" s="25"/>
    </row>
    <row r="103" spans="2:12" s="20" customFormat="1" ht="12.75">
      <c r="B103" s="22"/>
      <c r="C103" s="20" t="s">
        <v>13</v>
      </c>
      <c r="D103" s="23"/>
      <c r="E103" s="23"/>
      <c r="F103" s="23"/>
      <c r="G103" s="24">
        <v>310.2</v>
      </c>
      <c r="H103" s="24"/>
      <c r="I103" s="24"/>
      <c r="J103" s="24"/>
      <c r="K103" s="24"/>
      <c r="L103" s="25"/>
    </row>
    <row r="104" spans="2:12" s="20" customFormat="1" ht="13.5" thickBot="1">
      <c r="B104" s="22"/>
      <c r="C104" s="23" t="s">
        <v>14</v>
      </c>
      <c r="D104" s="23"/>
      <c r="E104" s="23"/>
      <c r="F104" s="23"/>
      <c r="G104" s="24">
        <v>394.8</v>
      </c>
      <c r="H104" s="24"/>
      <c r="I104" s="24"/>
      <c r="J104" s="24"/>
      <c r="K104" s="24"/>
      <c r="L104" s="25"/>
    </row>
    <row r="105" spans="2:12" s="2" customFormat="1" ht="15.75" thickBot="1">
      <c r="B105" s="32"/>
      <c r="C105" s="31" t="s">
        <v>21</v>
      </c>
      <c r="D105" s="31"/>
      <c r="E105" s="31"/>
      <c r="F105" s="31"/>
      <c r="G105" s="44">
        <f>SUM(G106:G109)</f>
        <v>4961.28</v>
      </c>
      <c r="H105" s="31"/>
      <c r="I105" s="35"/>
      <c r="J105" s="35"/>
      <c r="K105" s="35"/>
      <c r="L105" s="33"/>
    </row>
    <row r="106" spans="2:12" s="20" customFormat="1" ht="12.75">
      <c r="B106" s="22" t="s">
        <v>54</v>
      </c>
      <c r="C106" s="23" t="s">
        <v>44</v>
      </c>
      <c r="D106" s="23"/>
      <c r="E106" s="23"/>
      <c r="F106" s="23"/>
      <c r="G106" s="24">
        <v>1240.32</v>
      </c>
      <c r="H106" s="24"/>
      <c r="I106" s="24"/>
      <c r="J106" s="24"/>
      <c r="K106" s="24"/>
      <c r="L106" s="25"/>
    </row>
    <row r="107" spans="2:12" s="20" customFormat="1" ht="12.75">
      <c r="B107" s="22"/>
      <c r="C107" s="23" t="s">
        <v>46</v>
      </c>
      <c r="D107" s="23"/>
      <c r="E107" s="23"/>
      <c r="F107" s="23"/>
      <c r="G107" s="24">
        <v>1240.32</v>
      </c>
      <c r="H107" s="24"/>
      <c r="I107" s="24"/>
      <c r="J107" s="24"/>
      <c r="K107" s="24"/>
      <c r="L107" s="25"/>
    </row>
    <row r="108" spans="2:12" s="20" customFormat="1" ht="12.75">
      <c r="B108" s="22"/>
      <c r="C108" s="23" t="s">
        <v>22</v>
      </c>
      <c r="D108" s="23"/>
      <c r="E108" s="23"/>
      <c r="F108" s="23"/>
      <c r="G108" s="24">
        <v>1240.32</v>
      </c>
      <c r="H108" s="24"/>
      <c r="I108" s="24"/>
      <c r="J108" s="24"/>
      <c r="K108" s="24"/>
      <c r="L108" s="25"/>
    </row>
    <row r="109" spans="2:12" s="20" customFormat="1" ht="12.75">
      <c r="B109" s="22"/>
      <c r="C109" s="23" t="s">
        <v>23</v>
      </c>
      <c r="D109" s="23"/>
      <c r="E109" s="23"/>
      <c r="F109" s="23"/>
      <c r="G109" s="24">
        <v>1240.32</v>
      </c>
      <c r="H109" s="24"/>
      <c r="I109" s="24"/>
      <c r="J109" s="24"/>
      <c r="K109" s="24"/>
      <c r="L109" s="25"/>
    </row>
    <row r="110" spans="2:12" ht="13.5" thickBot="1">
      <c r="B110" s="8"/>
      <c r="C110" s="9"/>
      <c r="D110" s="9"/>
      <c r="E110" s="9"/>
      <c r="F110" s="9"/>
      <c r="G110" s="10"/>
      <c r="H110" s="10"/>
      <c r="I110" s="10"/>
      <c r="J110" s="10"/>
      <c r="K110" s="10"/>
      <c r="L110" s="11"/>
    </row>
    <row r="111" spans="2:12" s="26" customFormat="1" ht="16.5" thickBot="1">
      <c r="B111" s="27"/>
      <c r="C111" s="28" t="s">
        <v>24</v>
      </c>
      <c r="D111" s="28"/>
      <c r="E111" s="28"/>
      <c r="F111" s="28"/>
      <c r="G111" s="29">
        <f aca="true" t="shared" si="0" ref="G111:L111">G18+G35</f>
        <v>389576.5</v>
      </c>
      <c r="H111" s="29">
        <f t="shared" si="0"/>
        <v>339827.32</v>
      </c>
      <c r="I111" s="45">
        <f t="shared" si="0"/>
        <v>50974.098</v>
      </c>
      <c r="J111" s="45">
        <f t="shared" si="0"/>
        <v>288853.222</v>
      </c>
      <c r="K111" s="29">
        <f t="shared" si="0"/>
        <v>-298199.57999999996</v>
      </c>
      <c r="L111" s="45">
        <f t="shared" si="0"/>
        <v>197476.30200000003</v>
      </c>
    </row>
    <row r="113" ht="12.75">
      <c r="B113" t="s">
        <v>25</v>
      </c>
    </row>
    <row r="115" ht="12.75">
      <c r="B115" t="s">
        <v>26</v>
      </c>
    </row>
  </sheetData>
  <printOptions/>
  <pageMargins left="0.75" right="0.75" top="1" bottom="1" header="0.5" footer="0.5"/>
  <pageSetup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6"/>
  <sheetViews>
    <sheetView tabSelected="1" workbookViewId="0" topLeftCell="C88">
      <selection activeCell="G106" sqref="G10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1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2</v>
      </c>
    </row>
    <row r="2" s="1" customFormat="1" ht="14.25">
      <c r="E2" s="1" t="s">
        <v>59</v>
      </c>
    </row>
    <row r="3" s="1" customFormat="1" ht="14.25"/>
    <row r="4" s="1" customFormat="1" ht="14.25">
      <c r="E4" s="1" t="s">
        <v>3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27</v>
      </c>
      <c r="C7" s="2"/>
      <c r="D7" s="2"/>
      <c r="E7" s="2"/>
    </row>
    <row r="8" spans="2:5" s="1" customFormat="1" ht="15">
      <c r="B8" s="2" t="s">
        <v>156</v>
      </c>
      <c r="C8" s="2"/>
      <c r="E8" s="2"/>
    </row>
    <row r="9" ht="13.5" thickBot="1"/>
    <row r="10" spans="2:12" ht="12.75">
      <c r="B10" s="4" t="s">
        <v>4</v>
      </c>
      <c r="C10" s="5" t="s">
        <v>1</v>
      </c>
      <c r="D10" s="5"/>
      <c r="E10" s="5"/>
      <c r="F10" s="5"/>
      <c r="G10" s="6" t="s">
        <v>5</v>
      </c>
      <c r="H10" s="6" t="s">
        <v>36</v>
      </c>
      <c r="I10" s="6" t="s">
        <v>32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37</v>
      </c>
      <c r="I11" s="10" t="s">
        <v>33</v>
      </c>
      <c r="J11" s="10" t="s">
        <v>9</v>
      </c>
      <c r="K11" s="10" t="s">
        <v>131</v>
      </c>
      <c r="L11" s="11" t="s">
        <v>10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34</v>
      </c>
      <c r="J12" s="10" t="s">
        <v>40</v>
      </c>
      <c r="K12" s="10" t="s">
        <v>39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/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35</v>
      </c>
      <c r="J17" s="10" t="s">
        <v>42</v>
      </c>
      <c r="K17" s="10"/>
      <c r="L17" s="11" t="s">
        <v>43</v>
      </c>
    </row>
    <row r="18" spans="2:12" s="2" customFormat="1" ht="15.75" thickBot="1">
      <c r="B18" s="32">
        <v>1</v>
      </c>
      <c r="C18" s="31" t="s">
        <v>11</v>
      </c>
      <c r="D18" s="31"/>
      <c r="E18" s="31"/>
      <c r="F18" s="31"/>
      <c r="G18" s="21">
        <f>SUM(G19:G34)</f>
        <v>34153.95</v>
      </c>
      <c r="H18" s="32">
        <v>194835.6</v>
      </c>
      <c r="I18" s="41">
        <f>H18*15%</f>
        <v>29225.34</v>
      </c>
      <c r="J18" s="41">
        <f>H18-I18</f>
        <v>165610.26</v>
      </c>
      <c r="K18" s="34">
        <v>77848.6</v>
      </c>
      <c r="L18" s="42">
        <f>J18-K18-G18</f>
        <v>53607.71000000001</v>
      </c>
    </row>
    <row r="19" spans="2:12" s="20" customFormat="1" ht="12.75">
      <c r="B19" s="22"/>
      <c r="C19" s="43" t="s">
        <v>133</v>
      </c>
      <c r="D19" s="23"/>
      <c r="E19" s="23"/>
      <c r="F19" s="23"/>
      <c r="G19" s="24"/>
      <c r="H19" s="24"/>
      <c r="I19" s="24"/>
      <c r="J19" s="24"/>
      <c r="K19" s="24"/>
      <c r="L19" s="25"/>
    </row>
    <row r="20" spans="2:12" s="36" customFormat="1" ht="12.75">
      <c r="B20" s="37">
        <v>1</v>
      </c>
      <c r="C20" s="49" t="s">
        <v>134</v>
      </c>
      <c r="D20" s="38"/>
      <c r="E20" s="38"/>
      <c r="F20" s="38"/>
      <c r="G20" s="39">
        <v>5861</v>
      </c>
      <c r="H20" s="39"/>
      <c r="I20" s="39"/>
      <c r="J20" s="39"/>
      <c r="K20" s="39"/>
      <c r="L20" s="40"/>
    </row>
    <row r="21" spans="2:12" s="36" customFormat="1" ht="12.75">
      <c r="B21" s="37">
        <v>2</v>
      </c>
      <c r="C21" s="49" t="s">
        <v>135</v>
      </c>
      <c r="D21" s="38"/>
      <c r="E21" s="38"/>
      <c r="F21" s="38"/>
      <c r="G21" s="39">
        <v>11092.95</v>
      </c>
      <c r="H21" s="39"/>
      <c r="I21" s="39"/>
      <c r="J21" s="39"/>
      <c r="K21" s="39"/>
      <c r="L21" s="40"/>
    </row>
    <row r="22" spans="2:12" s="36" customFormat="1" ht="12.75">
      <c r="B22" s="37"/>
      <c r="C22" s="49" t="s">
        <v>136</v>
      </c>
      <c r="D22" s="38"/>
      <c r="E22" s="38"/>
      <c r="F22" s="38"/>
      <c r="G22" s="39"/>
      <c r="H22" s="39"/>
      <c r="I22" s="39"/>
      <c r="J22" s="39"/>
      <c r="K22" s="39"/>
      <c r="L22" s="40"/>
    </row>
    <row r="23" spans="2:12" s="36" customFormat="1" ht="12.75">
      <c r="B23" s="37"/>
      <c r="C23" s="49" t="s">
        <v>137</v>
      </c>
      <c r="D23" s="38"/>
      <c r="E23" s="38"/>
      <c r="F23" s="38"/>
      <c r="G23" s="39"/>
      <c r="H23" s="39"/>
      <c r="I23" s="39"/>
      <c r="J23" s="39"/>
      <c r="K23" s="39"/>
      <c r="L23" s="40"/>
    </row>
    <row r="24" spans="2:12" s="20" customFormat="1" ht="12.75">
      <c r="B24" s="22"/>
      <c r="C24" s="43" t="s">
        <v>138</v>
      </c>
      <c r="D24" s="23"/>
      <c r="E24" s="23"/>
      <c r="F24" s="23"/>
      <c r="G24" s="24"/>
      <c r="H24" s="24"/>
      <c r="I24" s="24"/>
      <c r="J24" s="24"/>
      <c r="K24" s="24"/>
      <c r="L24" s="25"/>
    </row>
    <row r="25" spans="2:12" s="36" customFormat="1" ht="12.75">
      <c r="B25" s="37">
        <v>1</v>
      </c>
      <c r="C25" s="49" t="s">
        <v>141</v>
      </c>
      <c r="D25" s="38"/>
      <c r="E25" s="38"/>
      <c r="F25" s="38"/>
      <c r="G25" s="39">
        <v>8600</v>
      </c>
      <c r="H25" s="39"/>
      <c r="I25" s="39"/>
      <c r="J25" s="39"/>
      <c r="K25" s="39"/>
      <c r="L25" s="40"/>
    </row>
    <row r="26" spans="2:12" s="20" customFormat="1" ht="12.75">
      <c r="B26" s="22"/>
      <c r="C26" s="43" t="s">
        <v>145</v>
      </c>
      <c r="D26" s="23"/>
      <c r="E26" s="23"/>
      <c r="F26" s="23"/>
      <c r="G26" s="24"/>
      <c r="H26" s="24"/>
      <c r="I26" s="24"/>
      <c r="J26" s="24"/>
      <c r="K26" s="24"/>
      <c r="L26" s="25"/>
    </row>
    <row r="27" spans="2:12" s="36" customFormat="1" ht="12.75">
      <c r="B27" s="37">
        <v>1</v>
      </c>
      <c r="C27" s="49" t="s">
        <v>146</v>
      </c>
      <c r="D27" s="38"/>
      <c r="E27" s="38"/>
      <c r="F27" s="38"/>
      <c r="G27" s="39">
        <v>8600</v>
      </c>
      <c r="H27" s="39"/>
      <c r="I27" s="39"/>
      <c r="J27" s="39"/>
      <c r="K27" s="39"/>
      <c r="L27" s="40"/>
    </row>
    <row r="28" spans="2:12" s="36" customFormat="1" ht="12.75">
      <c r="B28" s="37"/>
      <c r="C28" s="49" t="s">
        <v>147</v>
      </c>
      <c r="D28" s="38"/>
      <c r="E28" s="38"/>
      <c r="F28" s="38"/>
      <c r="G28" s="39"/>
      <c r="H28" s="39"/>
      <c r="I28" s="39"/>
      <c r="J28" s="39"/>
      <c r="K28" s="39"/>
      <c r="L28" s="40"/>
    </row>
    <row r="29" spans="2:12" s="36" customFormat="1" ht="12.75">
      <c r="B29" s="37"/>
      <c r="C29" s="49"/>
      <c r="D29" s="38"/>
      <c r="E29" s="38"/>
      <c r="F29" s="38"/>
      <c r="G29" s="39"/>
      <c r="H29" s="39"/>
      <c r="I29" s="39"/>
      <c r="J29" s="39"/>
      <c r="K29" s="39"/>
      <c r="L29" s="40"/>
    </row>
    <row r="30" spans="2:12" s="20" customFormat="1" ht="12.75">
      <c r="B30" s="22"/>
      <c r="C30" s="43"/>
      <c r="D30" s="23"/>
      <c r="E30" s="23"/>
      <c r="F30" s="23"/>
      <c r="G30" s="24"/>
      <c r="H30" s="24"/>
      <c r="I30" s="24"/>
      <c r="J30" s="24"/>
      <c r="K30" s="24"/>
      <c r="L30" s="25"/>
    </row>
    <row r="31" spans="2:12" s="36" customFormat="1" ht="12.75">
      <c r="B31" s="37"/>
      <c r="C31" s="49"/>
      <c r="D31" s="38"/>
      <c r="E31" s="38"/>
      <c r="F31" s="38"/>
      <c r="G31" s="39"/>
      <c r="H31" s="39"/>
      <c r="I31" s="39"/>
      <c r="J31" s="39"/>
      <c r="K31" s="39"/>
      <c r="L31" s="40"/>
    </row>
    <row r="32" spans="2:12" s="36" customFormat="1" ht="12.75">
      <c r="B32" s="37"/>
      <c r="C32" s="49"/>
      <c r="D32" s="38"/>
      <c r="E32" s="38"/>
      <c r="F32" s="38"/>
      <c r="G32" s="39"/>
      <c r="H32" s="39"/>
      <c r="I32" s="39"/>
      <c r="J32" s="39"/>
      <c r="K32" s="39"/>
      <c r="L32" s="40"/>
    </row>
    <row r="33" spans="2:12" s="36" customFormat="1" ht="12.75">
      <c r="B33" s="37"/>
      <c r="C33" s="49"/>
      <c r="D33" s="38"/>
      <c r="E33" s="38"/>
      <c r="F33" s="38"/>
      <c r="G33" s="39"/>
      <c r="H33" s="39"/>
      <c r="I33" s="39"/>
      <c r="J33" s="39"/>
      <c r="K33" s="39"/>
      <c r="L33" s="40"/>
    </row>
    <row r="34" spans="2:12" ht="13.5" thickBot="1">
      <c r="B34" s="8"/>
      <c r="C34" s="9"/>
      <c r="D34" s="9"/>
      <c r="E34" s="9"/>
      <c r="F34" s="9"/>
      <c r="G34" s="10"/>
      <c r="H34" s="10"/>
      <c r="I34" s="10"/>
      <c r="J34" s="10"/>
      <c r="K34" s="10"/>
      <c r="L34" s="11"/>
    </row>
    <row r="35" spans="2:12" s="2" customFormat="1" ht="15.75" thickBot="1">
      <c r="B35" s="32">
        <v>2</v>
      </c>
      <c r="C35" s="31" t="s">
        <v>12</v>
      </c>
      <c r="D35" s="31"/>
      <c r="E35" s="31"/>
      <c r="F35" s="31"/>
      <c r="G35" s="21">
        <f>G94+G96+G106</f>
        <v>138404.81999999998</v>
      </c>
      <c r="H35" s="31">
        <v>144991.72</v>
      </c>
      <c r="I35" s="46">
        <f>H35*15%</f>
        <v>21748.757999999998</v>
      </c>
      <c r="J35" s="41">
        <f>H35-I35</f>
        <v>123242.962</v>
      </c>
      <c r="K35" s="34">
        <v>-275324.9</v>
      </c>
      <c r="L35" s="42">
        <f>J35-K35-G35</f>
        <v>260163.04200000004</v>
      </c>
    </row>
    <row r="36" spans="2:12" s="20" customFormat="1" ht="12.75">
      <c r="B36" s="22"/>
      <c r="C36" s="43" t="s">
        <v>114</v>
      </c>
      <c r="D36" s="23"/>
      <c r="E36" s="23"/>
      <c r="F36" s="23"/>
      <c r="G36" s="24"/>
      <c r="H36" s="23"/>
      <c r="I36" s="24"/>
      <c r="J36" s="24"/>
      <c r="K36" s="24"/>
      <c r="L36" s="25"/>
    </row>
    <row r="37" spans="2:12" s="36" customFormat="1" ht="12.75">
      <c r="B37" s="37">
        <v>1</v>
      </c>
      <c r="C37" s="49" t="s">
        <v>115</v>
      </c>
      <c r="D37" s="38"/>
      <c r="E37" s="38"/>
      <c r="F37" s="38"/>
      <c r="G37" s="39">
        <v>13339.91</v>
      </c>
      <c r="H37" s="38"/>
      <c r="I37" s="39"/>
      <c r="J37" s="39"/>
      <c r="K37" s="39"/>
      <c r="L37" s="40"/>
    </row>
    <row r="38" spans="2:12" s="20" customFormat="1" ht="12.75">
      <c r="B38" s="22"/>
      <c r="C38" s="43" t="s">
        <v>112</v>
      </c>
      <c r="D38" s="23"/>
      <c r="E38" s="23"/>
      <c r="F38" s="23"/>
      <c r="G38" s="24"/>
      <c r="H38" s="23"/>
      <c r="I38" s="24"/>
      <c r="J38" s="24"/>
      <c r="K38" s="24"/>
      <c r="L38" s="25"/>
    </row>
    <row r="39" spans="2:12" s="36" customFormat="1" ht="12.75">
      <c r="B39" s="37">
        <v>1</v>
      </c>
      <c r="C39" s="49" t="s">
        <v>86</v>
      </c>
      <c r="D39" s="38"/>
      <c r="E39" s="38"/>
      <c r="F39" s="38"/>
      <c r="G39" s="39">
        <v>1673.88</v>
      </c>
      <c r="H39" s="38"/>
      <c r="I39" s="39"/>
      <c r="J39" s="39"/>
      <c r="K39" s="39"/>
      <c r="L39" s="40"/>
    </row>
    <row r="40" spans="2:12" s="36" customFormat="1" ht="12.75">
      <c r="B40" s="37"/>
      <c r="C40" s="49" t="s">
        <v>88</v>
      </c>
      <c r="D40" s="38"/>
      <c r="E40" s="38"/>
      <c r="F40" s="38"/>
      <c r="G40" s="39"/>
      <c r="H40" s="38"/>
      <c r="I40" s="39"/>
      <c r="J40" s="39"/>
      <c r="K40" s="39"/>
      <c r="L40" s="40"/>
    </row>
    <row r="41" spans="2:12" s="36" customFormat="1" ht="12.75">
      <c r="B41" s="37"/>
      <c r="C41" s="49" t="s">
        <v>113</v>
      </c>
      <c r="D41" s="38"/>
      <c r="E41" s="38"/>
      <c r="F41" s="38"/>
      <c r="G41" s="39"/>
      <c r="H41" s="38"/>
      <c r="I41" s="39"/>
      <c r="J41" s="39"/>
      <c r="K41" s="39"/>
      <c r="L41" s="40"/>
    </row>
    <row r="42" spans="2:12" s="36" customFormat="1" ht="12.75">
      <c r="B42" s="37">
        <v>2</v>
      </c>
      <c r="C42" s="38" t="s">
        <v>118</v>
      </c>
      <c r="D42" s="38"/>
      <c r="E42" s="38"/>
      <c r="F42" s="38"/>
      <c r="G42" s="39">
        <v>1320</v>
      </c>
      <c r="H42" s="39"/>
      <c r="I42" s="39"/>
      <c r="J42" s="39"/>
      <c r="K42" s="39"/>
      <c r="L42" s="40"/>
    </row>
    <row r="43" spans="2:12" s="36" customFormat="1" ht="12.75">
      <c r="B43" s="37"/>
      <c r="C43" s="38" t="s">
        <v>119</v>
      </c>
      <c r="D43" s="38"/>
      <c r="E43" s="38"/>
      <c r="F43" s="38"/>
      <c r="G43" s="39"/>
      <c r="H43" s="39"/>
      <c r="I43" s="39"/>
      <c r="J43" s="39"/>
      <c r="K43" s="39"/>
      <c r="L43" s="40"/>
    </row>
    <row r="44" spans="2:12" s="36" customFormat="1" ht="12.75">
      <c r="B44" s="37">
        <v>3</v>
      </c>
      <c r="C44" s="38" t="s">
        <v>120</v>
      </c>
      <c r="D44" s="38"/>
      <c r="E44" s="38"/>
      <c r="F44" s="38"/>
      <c r="G44" s="39">
        <v>7028.35</v>
      </c>
      <c r="H44" s="38"/>
      <c r="I44" s="39"/>
      <c r="J44" s="39"/>
      <c r="K44" s="39"/>
      <c r="L44" s="40"/>
    </row>
    <row r="45" spans="2:12" s="36" customFormat="1" ht="12.75">
      <c r="B45" s="37"/>
      <c r="C45" s="38" t="s">
        <v>121</v>
      </c>
      <c r="D45" s="38"/>
      <c r="E45" s="38"/>
      <c r="F45" s="38"/>
      <c r="G45" s="39"/>
      <c r="H45" s="38"/>
      <c r="I45" s="39"/>
      <c r="J45" s="39"/>
      <c r="K45" s="39"/>
      <c r="L45" s="40"/>
    </row>
    <row r="46" spans="2:12" s="36" customFormat="1" ht="12.75">
      <c r="B46" s="37">
        <v>4</v>
      </c>
      <c r="C46" s="38" t="s">
        <v>122</v>
      </c>
      <c r="D46" s="38"/>
      <c r="E46" s="38"/>
      <c r="F46" s="38"/>
      <c r="G46" s="39">
        <v>6309.6</v>
      </c>
      <c r="H46" s="38"/>
      <c r="I46" s="39"/>
      <c r="J46" s="39"/>
      <c r="K46" s="39"/>
      <c r="L46" s="40"/>
    </row>
    <row r="47" spans="2:12" s="36" customFormat="1" ht="12.75">
      <c r="B47" s="37">
        <v>5</v>
      </c>
      <c r="C47" s="38" t="s">
        <v>120</v>
      </c>
      <c r="D47" s="38"/>
      <c r="E47" s="38"/>
      <c r="F47" s="38"/>
      <c r="G47" s="39">
        <v>10000.22</v>
      </c>
      <c r="H47" s="38"/>
      <c r="I47" s="39"/>
      <c r="J47" s="39"/>
      <c r="K47" s="39"/>
      <c r="L47" s="40"/>
    </row>
    <row r="48" spans="2:12" s="36" customFormat="1" ht="12.75">
      <c r="B48" s="37"/>
      <c r="C48" s="38" t="s">
        <v>123</v>
      </c>
      <c r="D48" s="38"/>
      <c r="E48" s="38"/>
      <c r="F48" s="38"/>
      <c r="G48" s="39"/>
      <c r="H48" s="38"/>
      <c r="I48" s="39"/>
      <c r="J48" s="39"/>
      <c r="K48" s="39"/>
      <c r="L48" s="40"/>
    </row>
    <row r="49" spans="2:12" s="36" customFormat="1" ht="12.75">
      <c r="B49" s="37"/>
      <c r="C49" s="38" t="s">
        <v>124</v>
      </c>
      <c r="D49" s="38"/>
      <c r="E49" s="38"/>
      <c r="F49" s="38"/>
      <c r="G49" s="39"/>
      <c r="H49" s="38"/>
      <c r="I49" s="39"/>
      <c r="J49" s="39"/>
      <c r="K49" s="39"/>
      <c r="L49" s="40"/>
    </row>
    <row r="50" spans="2:12" s="20" customFormat="1" ht="12.75">
      <c r="B50" s="22"/>
      <c r="C50" s="43" t="s">
        <v>116</v>
      </c>
      <c r="D50" s="23"/>
      <c r="E50" s="23"/>
      <c r="F50" s="23"/>
      <c r="G50" s="24"/>
      <c r="H50" s="23"/>
      <c r="I50" s="24"/>
      <c r="J50" s="24"/>
      <c r="K50" s="24"/>
      <c r="L50" s="25"/>
    </row>
    <row r="51" spans="2:12" s="36" customFormat="1" ht="12.75">
      <c r="B51" s="37">
        <v>1</v>
      </c>
      <c r="C51" s="49" t="s">
        <v>86</v>
      </c>
      <c r="D51" s="38"/>
      <c r="E51" s="38"/>
      <c r="F51" s="38"/>
      <c r="G51" s="39">
        <v>1384.19</v>
      </c>
      <c r="H51" s="38"/>
      <c r="I51" s="39"/>
      <c r="J51" s="39"/>
      <c r="K51" s="39"/>
      <c r="L51" s="40"/>
    </row>
    <row r="52" spans="2:12" s="36" customFormat="1" ht="12.75">
      <c r="B52" s="37"/>
      <c r="C52" s="49" t="s">
        <v>88</v>
      </c>
      <c r="D52" s="38"/>
      <c r="E52" s="38"/>
      <c r="F52" s="38"/>
      <c r="G52" s="39"/>
      <c r="H52" s="38"/>
      <c r="I52" s="39"/>
      <c r="J52" s="39"/>
      <c r="K52" s="39"/>
      <c r="L52" s="40"/>
    </row>
    <row r="53" spans="2:12" s="36" customFormat="1" ht="12.75">
      <c r="B53" s="37"/>
      <c r="C53" s="49" t="s">
        <v>117</v>
      </c>
      <c r="D53" s="38"/>
      <c r="E53" s="38"/>
      <c r="F53" s="38"/>
      <c r="G53" s="39"/>
      <c r="H53" s="38"/>
      <c r="I53" s="39"/>
      <c r="J53" s="39"/>
      <c r="K53" s="39"/>
      <c r="L53" s="40"/>
    </row>
    <row r="54" spans="2:12" s="36" customFormat="1" ht="12.75">
      <c r="B54" s="37">
        <v>2</v>
      </c>
      <c r="C54" s="49" t="s">
        <v>129</v>
      </c>
      <c r="D54" s="38"/>
      <c r="E54" s="38"/>
      <c r="F54" s="38"/>
      <c r="G54" s="39">
        <v>35064</v>
      </c>
      <c r="H54" s="38"/>
      <c r="I54" s="39"/>
      <c r="J54" s="39"/>
      <c r="K54" s="39"/>
      <c r="L54" s="40"/>
    </row>
    <row r="55" spans="2:12" s="36" customFormat="1" ht="12.75">
      <c r="B55" s="37"/>
      <c r="C55" s="49" t="s">
        <v>130</v>
      </c>
      <c r="D55" s="38"/>
      <c r="E55" s="38"/>
      <c r="F55" s="38"/>
      <c r="G55" s="39"/>
      <c r="H55" s="38"/>
      <c r="I55" s="39"/>
      <c r="J55" s="39"/>
      <c r="K55" s="39"/>
      <c r="L55" s="40"/>
    </row>
    <row r="56" spans="2:12" s="20" customFormat="1" ht="12.75">
      <c r="B56" s="22"/>
      <c r="C56" s="43" t="s">
        <v>125</v>
      </c>
      <c r="D56" s="23"/>
      <c r="E56" s="23"/>
      <c r="F56" s="23"/>
      <c r="G56" s="24"/>
      <c r="H56" s="23"/>
      <c r="I56" s="24"/>
      <c r="J56" s="24"/>
      <c r="K56" s="24"/>
      <c r="L56" s="25"/>
    </row>
    <row r="57" spans="2:12" s="36" customFormat="1" ht="12.75">
      <c r="B57" s="37">
        <v>1</v>
      </c>
      <c r="C57" s="49" t="s">
        <v>86</v>
      </c>
      <c r="D57" s="38"/>
      <c r="E57" s="38"/>
      <c r="F57" s="38"/>
      <c r="G57" s="39">
        <v>466.76</v>
      </c>
      <c r="H57" s="38"/>
      <c r="I57" s="39"/>
      <c r="J57" s="39"/>
      <c r="K57" s="39"/>
      <c r="L57" s="40"/>
    </row>
    <row r="58" spans="2:12" s="36" customFormat="1" ht="12.75">
      <c r="B58" s="37"/>
      <c r="C58" s="49" t="s">
        <v>88</v>
      </c>
      <c r="D58" s="38"/>
      <c r="E58" s="38"/>
      <c r="F58" s="38"/>
      <c r="G58" s="39"/>
      <c r="H58" s="38"/>
      <c r="I58" s="39"/>
      <c r="J58" s="39"/>
      <c r="K58" s="39"/>
      <c r="L58" s="40"/>
    </row>
    <row r="59" spans="2:12" s="36" customFormat="1" ht="12.75">
      <c r="B59" s="37"/>
      <c r="C59" s="49" t="s">
        <v>126</v>
      </c>
      <c r="D59" s="38"/>
      <c r="E59" s="38"/>
      <c r="F59" s="38"/>
      <c r="G59" s="39"/>
      <c r="H59" s="38"/>
      <c r="I59" s="39"/>
      <c r="J59" s="39"/>
      <c r="K59" s="39"/>
      <c r="L59" s="40"/>
    </row>
    <row r="60" spans="2:12" s="36" customFormat="1" ht="12.75">
      <c r="B60" s="37">
        <v>2</v>
      </c>
      <c r="C60" s="49" t="s">
        <v>128</v>
      </c>
      <c r="D60" s="38"/>
      <c r="E60" s="38"/>
      <c r="F60" s="38"/>
      <c r="G60" s="39">
        <v>9936</v>
      </c>
      <c r="H60" s="38"/>
      <c r="I60" s="39"/>
      <c r="J60" s="39"/>
      <c r="K60" s="39"/>
      <c r="L60" s="40"/>
    </row>
    <row r="61" spans="2:12" s="20" customFormat="1" ht="12.75">
      <c r="B61" s="22"/>
      <c r="C61" s="23" t="s">
        <v>125</v>
      </c>
      <c r="D61" s="23"/>
      <c r="E61" s="23"/>
      <c r="F61" s="23"/>
      <c r="G61" s="24"/>
      <c r="H61" s="24"/>
      <c r="I61" s="24"/>
      <c r="J61" s="24"/>
      <c r="K61" s="24"/>
      <c r="L61" s="25"/>
    </row>
    <row r="62" spans="2:12" s="36" customFormat="1" ht="12.75">
      <c r="B62" s="37">
        <v>1</v>
      </c>
      <c r="C62" s="49" t="s">
        <v>132</v>
      </c>
      <c r="D62" s="38"/>
      <c r="E62" s="38"/>
      <c r="F62" s="38"/>
      <c r="G62" s="39">
        <v>660.23</v>
      </c>
      <c r="H62" s="39"/>
      <c r="I62" s="39"/>
      <c r="J62" s="39"/>
      <c r="K62" s="39"/>
      <c r="L62" s="40"/>
    </row>
    <row r="63" spans="2:12" s="20" customFormat="1" ht="12.75">
      <c r="B63" s="22"/>
      <c r="C63" s="43" t="s">
        <v>138</v>
      </c>
      <c r="D63" s="23"/>
      <c r="E63" s="23"/>
      <c r="F63" s="23"/>
      <c r="G63" s="24"/>
      <c r="H63" s="23"/>
      <c r="I63" s="24"/>
      <c r="J63" s="24"/>
      <c r="K63" s="24"/>
      <c r="L63" s="25"/>
    </row>
    <row r="64" spans="2:12" s="36" customFormat="1" ht="12.75">
      <c r="B64" s="37">
        <v>1</v>
      </c>
      <c r="C64" s="49" t="s">
        <v>86</v>
      </c>
      <c r="D64" s="38"/>
      <c r="E64" s="38"/>
      <c r="F64" s="38"/>
      <c r="G64" s="39">
        <v>531.14</v>
      </c>
      <c r="H64" s="38"/>
      <c r="I64" s="39"/>
      <c r="J64" s="39"/>
      <c r="K64" s="39"/>
      <c r="L64" s="40"/>
    </row>
    <row r="65" spans="2:12" s="36" customFormat="1" ht="12.75">
      <c r="B65" s="37"/>
      <c r="C65" s="49" t="s">
        <v>139</v>
      </c>
      <c r="D65" s="38"/>
      <c r="E65" s="38"/>
      <c r="F65" s="38"/>
      <c r="G65" s="39"/>
      <c r="H65" s="38"/>
      <c r="I65" s="39"/>
      <c r="J65" s="39"/>
      <c r="K65" s="39"/>
      <c r="L65" s="40"/>
    </row>
    <row r="66" spans="2:12" s="36" customFormat="1" ht="12.75">
      <c r="B66" s="37"/>
      <c r="C66" s="49" t="s">
        <v>140</v>
      </c>
      <c r="D66" s="38"/>
      <c r="E66" s="38"/>
      <c r="F66" s="38"/>
      <c r="G66" s="39"/>
      <c r="H66" s="38"/>
      <c r="I66" s="39"/>
      <c r="J66" s="39"/>
      <c r="K66" s="39"/>
      <c r="L66" s="40"/>
    </row>
    <row r="67" spans="2:12" s="36" customFormat="1" ht="12.75">
      <c r="B67" s="37">
        <v>2</v>
      </c>
      <c r="C67" s="49" t="s">
        <v>143</v>
      </c>
      <c r="D67" s="38"/>
      <c r="E67" s="38"/>
      <c r="F67" s="38"/>
      <c r="G67" s="39">
        <v>2773.82</v>
      </c>
      <c r="H67" s="38"/>
      <c r="I67" s="39"/>
      <c r="J67" s="39"/>
      <c r="K67" s="39"/>
      <c r="L67" s="40"/>
    </row>
    <row r="68" spans="2:12" s="36" customFormat="1" ht="12.75">
      <c r="B68" s="37">
        <v>3</v>
      </c>
      <c r="C68" s="49" t="s">
        <v>144</v>
      </c>
      <c r="D68" s="38"/>
      <c r="E68" s="38"/>
      <c r="F68" s="38"/>
      <c r="G68" s="39">
        <v>995.43</v>
      </c>
      <c r="H68" s="38"/>
      <c r="I68" s="39"/>
      <c r="J68" s="39"/>
      <c r="K68" s="39"/>
      <c r="L68" s="40"/>
    </row>
    <row r="69" spans="2:12" s="20" customFormat="1" ht="12.75">
      <c r="B69" s="22"/>
      <c r="C69" s="23" t="s">
        <v>142</v>
      </c>
      <c r="D69" s="23"/>
      <c r="E69" s="23"/>
      <c r="F69" s="23"/>
      <c r="G69" s="24"/>
      <c r="H69" s="24"/>
      <c r="I69" s="24"/>
      <c r="J69" s="24"/>
      <c r="K69" s="24"/>
      <c r="L69" s="25"/>
    </row>
    <row r="70" spans="2:12" ht="12.75">
      <c r="B70" s="8">
        <v>1</v>
      </c>
      <c r="C70" s="9" t="s">
        <v>47</v>
      </c>
      <c r="D70" s="9"/>
      <c r="E70" s="9"/>
      <c r="F70" s="9"/>
      <c r="G70" s="10">
        <v>3860</v>
      </c>
      <c r="H70" s="10"/>
      <c r="I70" s="10"/>
      <c r="J70" s="10"/>
      <c r="K70" s="10"/>
      <c r="L70" s="11"/>
    </row>
    <row r="71" spans="2:12" s="36" customFormat="1" ht="12.75">
      <c r="B71" s="37">
        <v>2</v>
      </c>
      <c r="C71" s="38" t="s">
        <v>148</v>
      </c>
      <c r="D71" s="38"/>
      <c r="E71" s="38"/>
      <c r="F71" s="38"/>
      <c r="G71" s="39">
        <v>7948.59</v>
      </c>
      <c r="H71" s="38"/>
      <c r="I71" s="39"/>
      <c r="J71" s="39"/>
      <c r="K71" s="39"/>
      <c r="L71" s="40"/>
    </row>
    <row r="72" spans="2:12" s="20" customFormat="1" ht="12.75">
      <c r="B72" s="22"/>
      <c r="C72" s="23" t="s">
        <v>145</v>
      </c>
      <c r="D72" s="23"/>
      <c r="E72" s="23"/>
      <c r="F72" s="23"/>
      <c r="G72" s="24"/>
      <c r="H72" s="23"/>
      <c r="I72" s="24"/>
      <c r="J72" s="24"/>
      <c r="K72" s="24"/>
      <c r="L72" s="25"/>
    </row>
    <row r="73" spans="2:12" s="36" customFormat="1" ht="12.75">
      <c r="B73" s="37">
        <v>1</v>
      </c>
      <c r="C73" s="38" t="s">
        <v>152</v>
      </c>
      <c r="D73" s="38"/>
      <c r="E73" s="38"/>
      <c r="F73" s="38"/>
      <c r="G73" s="39">
        <v>8041.25</v>
      </c>
      <c r="H73" s="38"/>
      <c r="I73" s="39"/>
      <c r="J73" s="39"/>
      <c r="K73" s="39"/>
      <c r="L73" s="40"/>
    </row>
    <row r="74" spans="2:12" s="36" customFormat="1" ht="12.75">
      <c r="B74" s="37"/>
      <c r="C74" s="38" t="s">
        <v>153</v>
      </c>
      <c r="D74" s="38"/>
      <c r="E74" s="38"/>
      <c r="F74" s="38"/>
      <c r="G74" s="39"/>
      <c r="H74" s="38"/>
      <c r="I74" s="39"/>
      <c r="J74" s="39"/>
      <c r="K74" s="39"/>
      <c r="L74" s="40"/>
    </row>
    <row r="75" spans="2:12" s="36" customFormat="1" ht="12.75">
      <c r="B75" s="37">
        <v>2</v>
      </c>
      <c r="C75" s="38" t="s">
        <v>154</v>
      </c>
      <c r="D75" s="38"/>
      <c r="E75" s="38"/>
      <c r="F75" s="38"/>
      <c r="G75" s="39">
        <v>6370.86</v>
      </c>
      <c r="H75" s="38"/>
      <c r="I75" s="39"/>
      <c r="J75" s="39"/>
      <c r="K75" s="39"/>
      <c r="L75" s="40"/>
    </row>
    <row r="76" spans="2:12" s="20" customFormat="1" ht="12.75">
      <c r="B76" s="22"/>
      <c r="C76" s="23" t="s">
        <v>149</v>
      </c>
      <c r="D76" s="23"/>
      <c r="E76" s="23"/>
      <c r="F76" s="23"/>
      <c r="G76" s="24"/>
      <c r="H76" s="23"/>
      <c r="I76" s="24"/>
      <c r="J76" s="24"/>
      <c r="K76" s="24"/>
      <c r="L76" s="25"/>
    </row>
    <row r="77" spans="2:12" s="36" customFormat="1" ht="12.75">
      <c r="B77" s="37">
        <v>1</v>
      </c>
      <c r="C77" s="49" t="s">
        <v>150</v>
      </c>
      <c r="D77" s="38"/>
      <c r="E77" s="38"/>
      <c r="F77" s="38"/>
      <c r="G77" s="39">
        <v>2385.1</v>
      </c>
      <c r="H77" s="38"/>
      <c r="I77" s="39"/>
      <c r="J77" s="39"/>
      <c r="K77" s="39"/>
      <c r="L77" s="40"/>
    </row>
    <row r="78" spans="2:12" s="36" customFormat="1" ht="12.75">
      <c r="B78" s="37"/>
      <c r="C78" s="49" t="s">
        <v>151</v>
      </c>
      <c r="D78" s="38"/>
      <c r="E78" s="38"/>
      <c r="F78" s="38"/>
      <c r="G78" s="39"/>
      <c r="H78" s="38"/>
      <c r="I78" s="39"/>
      <c r="J78" s="39"/>
      <c r="K78" s="39"/>
      <c r="L78" s="40"/>
    </row>
    <row r="79" spans="2:12" s="36" customFormat="1" ht="12.75">
      <c r="B79" s="37"/>
      <c r="C79" s="49"/>
      <c r="D79" s="38"/>
      <c r="E79" s="38"/>
      <c r="F79" s="38"/>
      <c r="G79" s="39"/>
      <c r="H79" s="38"/>
      <c r="I79" s="39"/>
      <c r="J79" s="39"/>
      <c r="K79" s="39"/>
      <c r="L79" s="40"/>
    </row>
    <row r="80" spans="2:12" s="36" customFormat="1" ht="12.75">
      <c r="B80" s="37"/>
      <c r="C80" s="49"/>
      <c r="D80" s="38"/>
      <c r="E80" s="38"/>
      <c r="F80" s="38"/>
      <c r="G80" s="39"/>
      <c r="H80" s="38"/>
      <c r="I80" s="39"/>
      <c r="J80" s="39"/>
      <c r="K80" s="39"/>
      <c r="L80" s="40"/>
    </row>
    <row r="81" spans="2:12" s="36" customFormat="1" ht="12.75">
      <c r="B81" s="37"/>
      <c r="C81" s="49"/>
      <c r="D81" s="38"/>
      <c r="E81" s="38"/>
      <c r="F81" s="38"/>
      <c r="G81" s="39"/>
      <c r="H81" s="38"/>
      <c r="I81" s="39"/>
      <c r="J81" s="39"/>
      <c r="K81" s="39"/>
      <c r="L81" s="40"/>
    </row>
    <row r="82" spans="2:12" s="36" customFormat="1" ht="12.75">
      <c r="B82" s="37"/>
      <c r="C82" s="49"/>
      <c r="D82" s="38"/>
      <c r="E82" s="38"/>
      <c r="F82" s="38"/>
      <c r="G82" s="39"/>
      <c r="H82" s="38"/>
      <c r="I82" s="39"/>
      <c r="J82" s="39"/>
      <c r="K82" s="39"/>
      <c r="L82" s="40"/>
    </row>
    <row r="83" spans="2:12" s="36" customFormat="1" ht="12.75">
      <c r="B83" s="37"/>
      <c r="C83" s="49"/>
      <c r="D83" s="38"/>
      <c r="E83" s="38"/>
      <c r="F83" s="38"/>
      <c r="G83" s="39"/>
      <c r="H83" s="38"/>
      <c r="I83" s="39"/>
      <c r="J83" s="39"/>
      <c r="K83" s="39"/>
      <c r="L83" s="40"/>
    </row>
    <row r="84" spans="2:12" s="20" customFormat="1" ht="12.75">
      <c r="B84" s="22"/>
      <c r="C84" s="43"/>
      <c r="D84" s="23"/>
      <c r="E84" s="23"/>
      <c r="F84" s="23"/>
      <c r="G84" s="24"/>
      <c r="H84" s="23"/>
      <c r="I84" s="24"/>
      <c r="J84" s="24"/>
      <c r="K84" s="24"/>
      <c r="L84" s="25"/>
    </row>
    <row r="85" spans="2:12" s="36" customFormat="1" ht="12.75">
      <c r="B85" s="37"/>
      <c r="C85" s="49"/>
      <c r="D85" s="38"/>
      <c r="E85" s="38"/>
      <c r="F85" s="38"/>
      <c r="G85" s="39"/>
      <c r="H85" s="38"/>
      <c r="I85" s="39"/>
      <c r="J85" s="39"/>
      <c r="K85" s="39"/>
      <c r="L85" s="40"/>
    </row>
    <row r="86" spans="2:12" s="36" customFormat="1" ht="12.75">
      <c r="B86" s="37"/>
      <c r="C86" s="49"/>
      <c r="D86" s="38"/>
      <c r="E86" s="38"/>
      <c r="F86" s="38"/>
      <c r="G86" s="39"/>
      <c r="H86" s="38"/>
      <c r="I86" s="39"/>
      <c r="J86" s="39"/>
      <c r="K86" s="39"/>
      <c r="L86" s="40"/>
    </row>
    <row r="87" spans="2:12" s="36" customFormat="1" ht="12.75">
      <c r="B87" s="37"/>
      <c r="C87" s="49"/>
      <c r="D87" s="38"/>
      <c r="E87" s="38"/>
      <c r="F87" s="38"/>
      <c r="G87" s="39"/>
      <c r="H87" s="38"/>
      <c r="I87" s="39"/>
      <c r="J87" s="39"/>
      <c r="K87" s="39"/>
      <c r="L87" s="40"/>
    </row>
    <row r="88" spans="2:12" s="36" customFormat="1" ht="12.75">
      <c r="B88" s="37"/>
      <c r="C88" s="49"/>
      <c r="D88" s="38"/>
      <c r="E88" s="38"/>
      <c r="F88" s="38"/>
      <c r="G88" s="39"/>
      <c r="H88" s="38"/>
      <c r="I88" s="39"/>
      <c r="J88" s="39"/>
      <c r="K88" s="39"/>
      <c r="L88" s="40"/>
    </row>
    <row r="89" spans="2:12" s="36" customFormat="1" ht="12.75">
      <c r="B89" s="37"/>
      <c r="C89" s="49"/>
      <c r="D89" s="38"/>
      <c r="E89" s="38"/>
      <c r="F89" s="38"/>
      <c r="G89" s="39"/>
      <c r="H89" s="38"/>
      <c r="I89" s="39"/>
      <c r="J89" s="39"/>
      <c r="K89" s="39"/>
      <c r="L89" s="40"/>
    </row>
    <row r="90" spans="2:12" s="36" customFormat="1" ht="12.75">
      <c r="B90" s="37"/>
      <c r="C90" s="38"/>
      <c r="D90" s="38"/>
      <c r="E90" s="38"/>
      <c r="F90" s="38"/>
      <c r="G90"/>
      <c r="H90" s="39"/>
      <c r="I90" s="39"/>
      <c r="J90" s="39"/>
      <c r="K90" s="39"/>
      <c r="L90" s="40"/>
    </row>
    <row r="91" spans="2:12" s="36" customFormat="1" ht="12.75">
      <c r="B91" s="37"/>
      <c r="C91" s="38"/>
      <c r="D91" s="38"/>
      <c r="E91" s="38"/>
      <c r="F91" s="38"/>
      <c r="G91" s="39"/>
      <c r="H91" s="38"/>
      <c r="I91" s="39"/>
      <c r="J91" s="39"/>
      <c r="K91" s="39"/>
      <c r="L91" s="40"/>
    </row>
    <row r="92" spans="2:12" s="36" customFormat="1" ht="12.75">
      <c r="B92" s="37"/>
      <c r="C92" s="38"/>
      <c r="D92" s="38"/>
      <c r="E92" s="38"/>
      <c r="F92" s="38"/>
      <c r="G92" s="39"/>
      <c r="H92" s="38"/>
      <c r="I92" s="39"/>
      <c r="J92" s="39"/>
      <c r="K92" s="39"/>
      <c r="L92" s="40"/>
    </row>
    <row r="93" spans="2:12" s="36" customFormat="1" ht="13.5" thickBot="1">
      <c r="B93" s="37"/>
      <c r="C93" s="38"/>
      <c r="D93" s="38"/>
      <c r="E93" s="38"/>
      <c r="F93" s="38"/>
      <c r="G93" s="39"/>
      <c r="H93" s="39"/>
      <c r="I93" s="39"/>
      <c r="J93" s="39"/>
      <c r="K93" s="39"/>
      <c r="L93" s="40"/>
    </row>
    <row r="94" spans="2:12" s="20" customFormat="1" ht="15.75" thickBot="1">
      <c r="B94" s="22"/>
      <c r="C94" s="23" t="s">
        <v>45</v>
      </c>
      <c r="D94" s="23"/>
      <c r="E94" s="23"/>
      <c r="F94" s="23"/>
      <c r="G94" s="44">
        <f>SUM(G36:G93)</f>
        <v>120089.32999999999</v>
      </c>
      <c r="H94" s="24"/>
      <c r="I94" s="24"/>
      <c r="J94" s="24"/>
      <c r="K94" s="24"/>
      <c r="L94" s="25"/>
    </row>
    <row r="95" spans="2:12" ht="13.5" thickBot="1">
      <c r="B95" s="8"/>
      <c r="C95" s="9"/>
      <c r="D95" s="9"/>
      <c r="E95" s="9"/>
      <c r="F95" s="9"/>
      <c r="G95" s="10"/>
      <c r="H95" s="10"/>
      <c r="I95" s="10"/>
      <c r="J95" s="10"/>
      <c r="K95" s="10"/>
      <c r="L95" s="11"/>
    </row>
    <row r="96" spans="2:12" s="2" customFormat="1" ht="15.75" thickBot="1">
      <c r="B96" s="32"/>
      <c r="C96" s="31" t="s">
        <v>49</v>
      </c>
      <c r="D96" s="31"/>
      <c r="E96" s="51" t="s">
        <v>50</v>
      </c>
      <c r="F96" s="31"/>
      <c r="G96" s="44">
        <f>SUM(G97:G105)</f>
        <v>13354.210000000001</v>
      </c>
      <c r="H96" s="31"/>
      <c r="I96" s="35"/>
      <c r="J96" s="35"/>
      <c r="K96" s="35"/>
      <c r="L96" s="33"/>
    </row>
    <row r="97" spans="2:12" s="20" customFormat="1" ht="12.75">
      <c r="B97" s="22" t="s">
        <v>61</v>
      </c>
      <c r="C97" s="20" t="s">
        <v>30</v>
      </c>
      <c r="D97" s="23"/>
      <c r="E97" s="23"/>
      <c r="F97" s="23"/>
      <c r="G97" s="24">
        <v>4755.5</v>
      </c>
      <c r="H97" s="24"/>
      <c r="I97" s="24"/>
      <c r="J97" s="24"/>
      <c r="K97" s="24"/>
      <c r="L97" s="25"/>
    </row>
    <row r="98" spans="2:12" s="20" customFormat="1" ht="12.75">
      <c r="B98" s="30"/>
      <c r="C98" s="20" t="s">
        <v>31</v>
      </c>
      <c r="E98" s="23"/>
      <c r="F98" s="23"/>
      <c r="G98" s="24">
        <v>4136.31</v>
      </c>
      <c r="H98" s="24"/>
      <c r="I98" s="24"/>
      <c r="J98" s="24"/>
      <c r="K98" s="24"/>
      <c r="L98" s="25"/>
    </row>
    <row r="99" spans="2:12" s="2" customFormat="1" ht="15">
      <c r="B99" s="22"/>
      <c r="C99" s="20" t="s">
        <v>13</v>
      </c>
      <c r="D99" s="20"/>
      <c r="E99" s="23"/>
      <c r="F99" s="23"/>
      <c r="G99" s="24">
        <v>4462.4</v>
      </c>
      <c r="H99" s="3"/>
      <c r="I99" s="47"/>
      <c r="J99" s="47"/>
      <c r="K99" s="47"/>
      <c r="L99" s="48"/>
    </row>
    <row r="100" spans="2:12" s="20" customFormat="1" ht="12.75">
      <c r="B100" s="22"/>
      <c r="C100" s="23" t="s">
        <v>14</v>
      </c>
      <c r="D100" s="23"/>
      <c r="E100" s="23"/>
      <c r="F100" s="23"/>
      <c r="G100" s="24"/>
      <c r="H100" s="24"/>
      <c r="I100" s="24"/>
      <c r="J100" s="24"/>
      <c r="K100" s="24"/>
      <c r="L100" s="25"/>
    </row>
    <row r="101" spans="2:12" s="20" customFormat="1" ht="12.75">
      <c r="B101" s="22"/>
      <c r="C101" s="23" t="s">
        <v>15</v>
      </c>
      <c r="D101" s="23"/>
      <c r="E101" s="23"/>
      <c r="F101" s="23"/>
      <c r="G101" s="24"/>
      <c r="H101" s="24"/>
      <c r="I101" s="24"/>
      <c r="J101" s="24"/>
      <c r="K101" s="24"/>
      <c r="L101" s="25"/>
    </row>
    <row r="102" spans="2:12" s="20" customFormat="1" ht="12.75">
      <c r="B102" s="22"/>
      <c r="C102" s="23" t="s">
        <v>16</v>
      </c>
      <c r="D102" s="23"/>
      <c r="E102" s="23"/>
      <c r="F102" s="23"/>
      <c r="G102" s="24"/>
      <c r="H102" s="24"/>
      <c r="I102" s="24"/>
      <c r="J102" s="24"/>
      <c r="K102" s="24"/>
      <c r="L102" s="25"/>
    </row>
    <row r="103" spans="2:12" s="20" customFormat="1" ht="12.75">
      <c r="B103" s="22"/>
      <c r="C103" s="23" t="s">
        <v>17</v>
      </c>
      <c r="D103" s="23"/>
      <c r="E103" s="23"/>
      <c r="F103" s="23"/>
      <c r="G103" s="24"/>
      <c r="H103" s="24"/>
      <c r="I103" s="24"/>
      <c r="J103" s="24"/>
      <c r="K103" s="24"/>
      <c r="L103" s="25"/>
    </row>
    <row r="104" spans="2:12" s="20" customFormat="1" ht="12.75">
      <c r="B104" s="22"/>
      <c r="C104" s="23" t="s">
        <v>18</v>
      </c>
      <c r="D104" s="23"/>
      <c r="E104" s="23"/>
      <c r="F104" s="23"/>
      <c r="G104" s="24"/>
      <c r="H104" s="24"/>
      <c r="I104" s="24"/>
      <c r="J104" s="24"/>
      <c r="K104" s="24"/>
      <c r="L104" s="25"/>
    </row>
    <row r="105" spans="2:12" s="2" customFormat="1" ht="12.75" customHeight="1" thickBot="1">
      <c r="B105" s="22"/>
      <c r="C105" s="20"/>
      <c r="D105" s="3"/>
      <c r="E105" s="3"/>
      <c r="F105" s="3"/>
      <c r="G105" s="52"/>
      <c r="H105" s="3"/>
      <c r="I105" s="47"/>
      <c r="J105" s="47"/>
      <c r="K105" s="47"/>
      <c r="L105" s="48"/>
    </row>
    <row r="106" spans="2:12" s="2" customFormat="1" ht="15.75" thickBot="1">
      <c r="B106" s="32"/>
      <c r="C106" s="31" t="s">
        <v>21</v>
      </c>
      <c r="D106" s="31"/>
      <c r="E106" s="31"/>
      <c r="F106" s="31"/>
      <c r="G106" s="44">
        <f>SUM(G107:G110)</f>
        <v>4961.28</v>
      </c>
      <c r="H106" s="31"/>
      <c r="I106" s="35"/>
      <c r="J106" s="35"/>
      <c r="K106" s="35"/>
      <c r="L106" s="33"/>
    </row>
    <row r="107" spans="2:12" s="20" customFormat="1" ht="12.75">
      <c r="B107" s="22" t="s">
        <v>61</v>
      </c>
      <c r="C107" s="23" t="s">
        <v>44</v>
      </c>
      <c r="D107" s="23"/>
      <c r="E107" s="23"/>
      <c r="F107" s="23"/>
      <c r="G107" s="24">
        <v>1240.32</v>
      </c>
      <c r="H107" s="24"/>
      <c r="I107" s="24"/>
      <c r="J107" s="24"/>
      <c r="K107" s="24"/>
      <c r="L107" s="25"/>
    </row>
    <row r="108" spans="2:12" s="20" customFormat="1" ht="12.75">
      <c r="B108" s="22"/>
      <c r="C108" s="23" t="s">
        <v>46</v>
      </c>
      <c r="D108" s="23"/>
      <c r="E108" s="23"/>
      <c r="F108" s="23"/>
      <c r="G108" s="24">
        <v>1240.32</v>
      </c>
      <c r="H108" s="24"/>
      <c r="I108" s="24"/>
      <c r="J108" s="24"/>
      <c r="K108" s="24"/>
      <c r="L108" s="25"/>
    </row>
    <row r="109" spans="2:12" s="20" customFormat="1" ht="12.75">
      <c r="B109" s="22"/>
      <c r="C109" s="23" t="s">
        <v>22</v>
      </c>
      <c r="D109" s="23"/>
      <c r="E109" s="23"/>
      <c r="F109" s="23"/>
      <c r="G109" s="24">
        <v>1240.32</v>
      </c>
      <c r="H109" s="24"/>
      <c r="I109" s="24"/>
      <c r="J109" s="24"/>
      <c r="K109" s="24"/>
      <c r="L109" s="25"/>
    </row>
    <row r="110" spans="2:12" s="20" customFormat="1" ht="12.75">
      <c r="B110" s="22"/>
      <c r="C110" s="23" t="s">
        <v>23</v>
      </c>
      <c r="D110" s="23"/>
      <c r="E110" s="23"/>
      <c r="F110" s="23"/>
      <c r="G110" s="24">
        <v>1240.32</v>
      </c>
      <c r="H110" s="24"/>
      <c r="I110" s="24"/>
      <c r="J110" s="24"/>
      <c r="K110" s="24"/>
      <c r="L110" s="25"/>
    </row>
    <row r="111" spans="2:12" ht="13.5" thickBot="1">
      <c r="B111" s="8"/>
      <c r="C111" s="9"/>
      <c r="D111" s="9"/>
      <c r="E111" s="9"/>
      <c r="F111" s="9"/>
      <c r="G111" s="10"/>
      <c r="H111" s="10"/>
      <c r="I111" s="10"/>
      <c r="J111" s="10"/>
      <c r="K111" s="10"/>
      <c r="L111" s="11"/>
    </row>
    <row r="112" spans="2:12" s="26" customFormat="1" ht="16.5" thickBot="1">
      <c r="B112" s="27"/>
      <c r="C112" s="28" t="s">
        <v>24</v>
      </c>
      <c r="D112" s="28"/>
      <c r="E112" s="28"/>
      <c r="F112" s="28"/>
      <c r="G112" s="29">
        <f aca="true" t="shared" si="0" ref="G112:L112">G18+G35</f>
        <v>172558.76999999996</v>
      </c>
      <c r="H112" s="29">
        <f t="shared" si="0"/>
        <v>339827.32</v>
      </c>
      <c r="I112" s="45">
        <f t="shared" si="0"/>
        <v>50974.098</v>
      </c>
      <c r="J112" s="45">
        <f t="shared" si="0"/>
        <v>288853.222</v>
      </c>
      <c r="K112" s="29">
        <f t="shared" si="0"/>
        <v>-197476.30000000002</v>
      </c>
      <c r="L112" s="45">
        <f t="shared" si="0"/>
        <v>313770.75200000004</v>
      </c>
    </row>
    <row r="114" ht="12.75">
      <c r="B114" t="s">
        <v>25</v>
      </c>
    </row>
    <row r="116" ht="12.75">
      <c r="B116" t="s">
        <v>26</v>
      </c>
    </row>
  </sheetData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2014-06-30T12:35:16Z</cp:lastPrinted>
  <dcterms:created xsi:type="dcterms:W3CDTF">1996-10-08T23:32:33Z</dcterms:created>
  <dcterms:modified xsi:type="dcterms:W3CDTF">2014-11-21T09:44:00Z</dcterms:modified>
  <cp:category/>
  <cp:version/>
  <cp:contentType/>
  <cp:contentStatus/>
</cp:coreProperties>
</file>