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г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<sst xmlns="http://schemas.openxmlformats.org/spreadsheetml/2006/main" count="195" uniqueCount="133">
  <si>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</si>
  <si>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</si>
  <si>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</si>
  <si>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</si>
  <si>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</si>
  <si>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</si>
  <si>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</si>
  <si>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</si>
  <si>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</si>
  <si>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</si>
  <si>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</si>
  <si>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</si>
  <si>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</si>
  <si>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</si>
  <si>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</si>
  <si>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</si>
  <si>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</si>
  <si>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</si>
  <si>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</si>
  <si>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</si>
  <si>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</si>
  <si>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</si>
  <si>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</si>
  <si>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</si>
  <si>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</si>
  <si>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</si>
  <si>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</si>
  <si>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</si>
  <si>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</si>
  <si>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</si>
  <si>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</si>
  <si>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</si>
  <si>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</si>
  <si>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</si>
  <si>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</si>
  <si>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</si>
  <si>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</si>
  <si>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</si>
  <si>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</si>
  <si>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</si>
  <si>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</si>
  <si>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</si>
  <si>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</si>
  <si>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</si>
  <si>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</si>
  <si>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ул.Кирова, д.35</t>
  </si>
  <si>
    <t>(от начислений)</t>
  </si>
  <si>
    <t>Промывка внутренней системы отопления</t>
  </si>
  <si>
    <t>Вывоз ТБО :</t>
  </si>
  <si>
    <t>Прочистка канализации от колодца до дома</t>
  </si>
  <si>
    <t>677,9м2</t>
  </si>
  <si>
    <t>Прочие расходы за период:</t>
  </si>
  <si>
    <t>( снятие показаний общедомовых электро-</t>
  </si>
  <si>
    <t>и водосчетчиков )</t>
  </si>
  <si>
    <t>2013год</t>
  </si>
  <si>
    <t>Чистка канализации на кухне кв.1</t>
  </si>
  <si>
    <t>Директор ООО "Районная управляющая организация"</t>
  </si>
  <si>
    <t>2013г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</si>
  <si>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</si>
  <si>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</si>
  <si>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</si>
  <si>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</si>
  <si>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Восстановление освещения в кв.7</t>
  </si>
  <si>
    <t>Осмотр и ликвидация свесов снежного покрова</t>
  </si>
  <si>
    <t>и ледяных наростов с крыш и козырьков дома</t>
  </si>
  <si>
    <t>Март 2013г</t>
  </si>
  <si>
    <t>Замена козырьков 2-х подъездов, пристрожка</t>
  </si>
  <si>
    <t>дверных полотен в подъезды</t>
  </si>
  <si>
    <t>Опломбировка квартирного электросчетчика кв.4</t>
  </si>
  <si>
    <t>Регулировка отопления в квартирах</t>
  </si>
  <si>
    <t>Апрель 2013г</t>
  </si>
  <si>
    <t>Чистка канализации в кв.10</t>
  </si>
  <si>
    <t>Май 2013г</t>
  </si>
  <si>
    <t>Июнь 2013г</t>
  </si>
  <si>
    <t>Изготовление и установка дверных блоков в</t>
  </si>
  <si>
    <t>подъезды в кол-ве 3шт.</t>
  </si>
  <si>
    <t>Ремонт канализационной трубы в кв.7</t>
  </si>
  <si>
    <t>Подвозка песка для засыпки помойной ямы</t>
  </si>
  <si>
    <t>Замена эл.счетчика в кв.5</t>
  </si>
  <si>
    <t>Ремонт кровли местами над кв.5,12</t>
  </si>
  <si>
    <t>Август 2013г</t>
  </si>
  <si>
    <t>Разница по показаниям общедомовых и</t>
  </si>
  <si>
    <t>квартирных водосчетчиков за 2012г</t>
  </si>
  <si>
    <t>Замена смесителя в ванной, обследование ХВС,</t>
  </si>
  <si>
    <t>замена унитаза, замена стояка канализации в кв.7</t>
  </si>
  <si>
    <t>Октябрь 2013г</t>
  </si>
  <si>
    <t>Устранение течи титана в кв.1</t>
  </si>
  <si>
    <t>Чистка канализации в туалете кв.5</t>
  </si>
  <si>
    <t>Ноябрь 2013г</t>
  </si>
  <si>
    <t>Прочистка канализации из подвала в кв.2,4</t>
  </si>
  <si>
    <t>Прочистка канализации в кв.2</t>
  </si>
  <si>
    <t>Декабрь 2013г</t>
  </si>
  <si>
    <t>Замена насоса на обратке</t>
  </si>
  <si>
    <t>Февраль 2014г</t>
  </si>
  <si>
    <t>Чистка печных труб - 12 колодцев</t>
  </si>
  <si>
    <t>2014г</t>
  </si>
  <si>
    <t xml:space="preserve">Изготовление и установка  информационных </t>
  </si>
  <si>
    <t>стендов - 3шт.</t>
  </si>
  <si>
    <t>Промывка радиаторов в кв.9,6,8</t>
  </si>
  <si>
    <t>Восстановление отопления в кв.10</t>
  </si>
  <si>
    <t>Март 2014г</t>
  </si>
  <si>
    <t>Чистка внутренней канализации в кв.1</t>
  </si>
  <si>
    <t>Ремонт двери в подъезде № 2, замена доводчика</t>
  </si>
  <si>
    <t>2013г :</t>
  </si>
  <si>
    <t>2014год</t>
  </si>
  <si>
    <t>664,9м2</t>
  </si>
  <si>
    <t>Май 2014г</t>
  </si>
  <si>
    <t>индивидуальных приборов учета электроэнергии</t>
  </si>
  <si>
    <t xml:space="preserve">Сминусовать за период с 01.03.2012г по </t>
  </si>
  <si>
    <t xml:space="preserve">30.11.2013г разницу между показаниями </t>
  </si>
  <si>
    <t>и общедомовым прибором учета 2336 кВт</t>
  </si>
  <si>
    <t>Апрель 2014г</t>
  </si>
  <si>
    <t>Устранение течи отопления в кв.7</t>
  </si>
  <si>
    <t>Чистка фильтров общедомовых водосчетчиков</t>
  </si>
  <si>
    <t>Чистка канализации на выходе из дома</t>
  </si>
  <si>
    <t>Июнь 2014г</t>
  </si>
  <si>
    <t>Прочистка канализации в кв.10</t>
  </si>
  <si>
    <t>Август 2014г</t>
  </si>
  <si>
    <t>Июль 2014г</t>
  </si>
  <si>
    <t>Прочистка канализации в колодцах</t>
  </si>
  <si>
    <t>на придомовой территории</t>
  </si>
  <si>
    <t>Демонтаж трубы канализации в кв.3</t>
  </si>
  <si>
    <t>Работы на внутридомовом отоплении</t>
  </si>
  <si>
    <t>придомовой территории</t>
  </si>
  <si>
    <t>Промывка канализационных колодцев на</t>
  </si>
  <si>
    <t>Прочистка вводов канализации и колодцев</t>
  </si>
  <si>
    <t>Сентябрь 2014г</t>
  </si>
  <si>
    <t xml:space="preserve">Прочистка канализации </t>
  </si>
  <si>
    <t>Замена канализации от колодца до дома</t>
  </si>
  <si>
    <t>Услуги экскаватора</t>
  </si>
  <si>
    <t>за период : январь 2013г - декабрь 2013г</t>
  </si>
  <si>
    <t>2012г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</si>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</sst>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B1:L93"/>
  <sheetViews>
    <sheetView workbookViewId="0" topLeftCell="C62">
      <selection activeCell="H30" sqref="H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130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131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SUM(G19:G27)</f>
        <v>79299.26000000001</v>
      </c>
      <c r="H18" s="19">
        <v>70609.92</v>
      </c>
      <c r="I18" s="22">
        <f>H18*15%</f>
        <v>10591.488</v>
      </c>
      <c r="J18" s="22">
        <f>H18-I18</f>
        <v>60018.432</v>
      </c>
      <c r="K18" s="22">
        <v>-38275.09</v>
      </c>
      <c r="L18" s="23">
        <f>J18-K18-G18</f>
        <v>18994.261999999988</v>
      </c>
    </row>
    <row r="19" spans="2:12" s="2" customFormat="1" ht="15">
      <c r="B19" s="42"/>
      <c r="C19" s="25" t="s">
        <v>65</v>
      </c>
      <c r="D19" s="25"/>
      <c r="E19" s="43"/>
      <c r="F19" s="43"/>
      <c r="G19" s="43"/>
      <c r="H19" s="45"/>
      <c r="I19" s="44"/>
      <c r="J19" s="44"/>
      <c r="K19" s="44"/>
      <c r="L19" s="46"/>
    </row>
    <row r="20" spans="2:12" s="41" customFormat="1" ht="12.75">
      <c r="B20" s="37">
        <v>1</v>
      </c>
      <c r="C20" s="38" t="s">
        <v>66</v>
      </c>
      <c r="D20" s="38"/>
      <c r="E20" s="38"/>
      <c r="F20" s="38"/>
      <c r="G20" s="39">
        <v>27709.02</v>
      </c>
      <c r="H20" s="39"/>
      <c r="I20" s="39"/>
      <c r="J20" s="39"/>
      <c r="K20" s="39"/>
      <c r="L20" s="40"/>
    </row>
    <row r="21" spans="2:12" s="41" customFormat="1" ht="12.75">
      <c r="B21" s="37"/>
      <c r="C21" s="38" t="s">
        <v>67</v>
      </c>
      <c r="D21" s="38"/>
      <c r="E21" s="38"/>
      <c r="F21" s="38"/>
      <c r="G21" s="39"/>
      <c r="H21" s="39"/>
      <c r="I21" s="39"/>
      <c r="J21" s="39"/>
      <c r="K21" s="39"/>
      <c r="L21" s="40"/>
    </row>
    <row r="22" spans="2:12" s="28" customFormat="1" ht="12.75">
      <c r="B22" s="24"/>
      <c r="C22" s="25" t="s">
        <v>73</v>
      </c>
      <c r="D22" s="25"/>
      <c r="E22" s="25"/>
      <c r="F22" s="25"/>
      <c r="G22" s="26"/>
      <c r="H22" s="26"/>
      <c r="I22" s="26"/>
      <c r="J22" s="26"/>
      <c r="K22" s="26"/>
      <c r="L22" s="27"/>
    </row>
    <row r="23" spans="2:12" s="41" customFormat="1" ht="12.75">
      <c r="B23" s="37">
        <v>1</v>
      </c>
      <c r="C23" s="38" t="s">
        <v>74</v>
      </c>
      <c r="D23" s="38"/>
      <c r="E23" s="38"/>
      <c r="F23" s="38"/>
      <c r="G23" s="39">
        <v>43500</v>
      </c>
      <c r="H23" s="39"/>
      <c r="I23" s="39"/>
      <c r="J23" s="39"/>
      <c r="K23" s="39"/>
      <c r="L23" s="40"/>
    </row>
    <row r="24" spans="2:12" s="41" customFormat="1" ht="12.75">
      <c r="B24" s="37"/>
      <c r="C24" s="38" t="s">
        <v>75</v>
      </c>
      <c r="D24" s="38"/>
      <c r="E24" s="38"/>
      <c r="F24" s="38"/>
      <c r="G24" s="39"/>
      <c r="H24" s="39"/>
      <c r="I24" s="39"/>
      <c r="J24" s="39"/>
      <c r="K24" s="39"/>
      <c r="L24" s="40"/>
    </row>
    <row r="25" spans="2:12" s="41" customFormat="1" ht="12.75">
      <c r="B25" s="37">
        <v>2</v>
      </c>
      <c r="C25" s="38" t="s">
        <v>77</v>
      </c>
      <c r="D25" s="38"/>
      <c r="E25" s="38"/>
      <c r="F25" s="38"/>
      <c r="G25" s="39">
        <v>3000</v>
      </c>
      <c r="H25" s="39"/>
      <c r="I25" s="39"/>
      <c r="J25" s="39"/>
      <c r="K25" s="39"/>
      <c r="L25" s="40"/>
    </row>
    <row r="26" spans="2:12" s="41" customFormat="1" ht="12.75">
      <c r="B26" s="37">
        <v>3</v>
      </c>
      <c r="C26" s="38" t="s">
        <v>79</v>
      </c>
      <c r="D26" s="38"/>
      <c r="E26" s="38"/>
      <c r="F26" s="38"/>
      <c r="G26" s="39">
        <v>5090.24</v>
      </c>
      <c r="H26" s="39"/>
      <c r="I26" s="39"/>
      <c r="J26" s="39"/>
      <c r="K26" s="39"/>
      <c r="L26" s="40"/>
    </row>
    <row r="27" spans="2:12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10"/>
    </row>
    <row r="28" spans="2:12" s="2" customFormat="1" ht="15.75" thickBot="1">
      <c r="B28" s="19">
        <v>2</v>
      </c>
      <c r="C28" s="20" t="s">
        <v>24</v>
      </c>
      <c r="D28" s="20"/>
      <c r="E28" s="20"/>
      <c r="F28" s="20"/>
      <c r="G28" s="21">
        <f>G67+G69+G83</f>
        <v>69071.35999999999</v>
      </c>
      <c r="H28" s="20">
        <v>71586.24</v>
      </c>
      <c r="I28" s="29">
        <f>H28*15%</f>
        <v>10737.936</v>
      </c>
      <c r="J28" s="22">
        <f>H28-I28</f>
        <v>60848.304000000004</v>
      </c>
      <c r="K28" s="30">
        <v>-28523.25</v>
      </c>
      <c r="L28" s="23">
        <f>J28-K28-G28</f>
        <v>20300.194000000018</v>
      </c>
    </row>
    <row r="29" spans="2:12" s="28" customFormat="1" ht="12.75">
      <c r="B29" s="24"/>
      <c r="C29" s="48" t="s">
        <v>58</v>
      </c>
      <c r="D29" s="25"/>
      <c r="E29" s="25"/>
      <c r="F29" s="25"/>
      <c r="G29" s="26"/>
      <c r="H29" s="26"/>
      <c r="I29" s="26"/>
      <c r="J29" s="26"/>
      <c r="K29" s="26"/>
      <c r="L29" s="27"/>
    </row>
    <row r="30" spans="2:12" s="41" customFormat="1" ht="12.75">
      <c r="B30" s="37">
        <v>1</v>
      </c>
      <c r="C30" s="47" t="s">
        <v>59</v>
      </c>
      <c r="D30" s="38"/>
      <c r="E30" s="38"/>
      <c r="F30" s="38"/>
      <c r="G30" s="39">
        <v>276.58</v>
      </c>
      <c r="H30" s="39"/>
      <c r="I30" s="39"/>
      <c r="J30" s="39"/>
      <c r="K30" s="39"/>
      <c r="L30" s="40"/>
    </row>
    <row r="31" spans="2:12" s="41" customFormat="1" ht="12.75">
      <c r="B31" s="37"/>
      <c r="C31" s="47" t="s">
        <v>60</v>
      </c>
      <c r="D31" s="38"/>
      <c r="E31" s="38"/>
      <c r="F31" s="38"/>
      <c r="G31" s="39"/>
      <c r="H31" s="39"/>
      <c r="I31" s="39"/>
      <c r="J31" s="39"/>
      <c r="K31" s="39"/>
      <c r="L31" s="40"/>
    </row>
    <row r="32" spans="2:12" s="28" customFormat="1" ht="12.75">
      <c r="B32" s="24"/>
      <c r="C32" s="48" t="s">
        <v>61</v>
      </c>
      <c r="D32" s="25"/>
      <c r="E32" s="25"/>
      <c r="F32" s="25"/>
      <c r="G32" s="26"/>
      <c r="H32" s="26"/>
      <c r="I32" s="26"/>
      <c r="J32" s="26"/>
      <c r="K32" s="26"/>
      <c r="L32" s="27"/>
    </row>
    <row r="33" spans="2:12" s="41" customFormat="1" ht="12.75">
      <c r="B33" s="37">
        <v>1</v>
      </c>
      <c r="C33" s="47" t="s">
        <v>62</v>
      </c>
      <c r="D33" s="38"/>
      <c r="E33" s="38"/>
      <c r="F33" s="38"/>
      <c r="G33" s="39">
        <v>300.35</v>
      </c>
      <c r="H33" s="39"/>
      <c r="I33" s="39"/>
      <c r="J33" s="39"/>
      <c r="K33" s="39"/>
      <c r="L33" s="40"/>
    </row>
    <row r="34" spans="2:12" s="41" customFormat="1" ht="12.75">
      <c r="B34" s="37">
        <v>2</v>
      </c>
      <c r="C34" s="47" t="s">
        <v>63</v>
      </c>
      <c r="D34" s="38"/>
      <c r="E34" s="38"/>
      <c r="F34" s="38"/>
      <c r="G34" s="39">
        <v>298.23</v>
      </c>
      <c r="H34" s="39"/>
      <c r="I34" s="39"/>
      <c r="J34" s="39"/>
      <c r="K34" s="39"/>
      <c r="L34" s="40"/>
    </row>
    <row r="35" spans="2:12" s="41" customFormat="1" ht="12.75">
      <c r="B35" s="37"/>
      <c r="C35" s="47" t="s">
        <v>64</v>
      </c>
      <c r="D35" s="38"/>
      <c r="E35" s="38"/>
      <c r="F35" s="38"/>
      <c r="G35" s="39"/>
      <c r="H35" s="39"/>
      <c r="I35" s="39"/>
      <c r="J35" s="39"/>
      <c r="K35" s="39"/>
      <c r="L35" s="40"/>
    </row>
    <row r="36" spans="2:12" s="28" customFormat="1" ht="12.75">
      <c r="B36" s="24"/>
      <c r="C36" s="25" t="s">
        <v>65</v>
      </c>
      <c r="D36" s="25"/>
      <c r="E36" s="25"/>
      <c r="F36" s="25"/>
      <c r="G36" s="26"/>
      <c r="H36" s="25"/>
      <c r="I36" s="26"/>
      <c r="J36" s="26"/>
      <c r="K36" s="26"/>
      <c r="L36" s="27"/>
    </row>
    <row r="37" spans="2:12" s="41" customFormat="1" ht="12.75">
      <c r="B37" s="37">
        <v>1</v>
      </c>
      <c r="C37" s="38" t="s">
        <v>68</v>
      </c>
      <c r="D37" s="38"/>
      <c r="E37" s="38"/>
      <c r="F37" s="38"/>
      <c r="G37" s="39">
        <v>300.35</v>
      </c>
      <c r="H37" s="38"/>
      <c r="I37" s="39"/>
      <c r="J37" s="39"/>
      <c r="K37" s="39"/>
      <c r="L37" s="40"/>
    </row>
    <row r="38" spans="2:12" s="41" customFormat="1" ht="12.75">
      <c r="B38" s="37">
        <v>2</v>
      </c>
      <c r="C38" s="38" t="s">
        <v>69</v>
      </c>
      <c r="D38" s="38"/>
      <c r="E38" s="38"/>
      <c r="F38" s="38"/>
      <c r="G38" s="39">
        <v>1497.27</v>
      </c>
      <c r="H38" s="38"/>
      <c r="I38" s="39"/>
      <c r="J38" s="39"/>
      <c r="K38" s="39"/>
      <c r="L38" s="40"/>
    </row>
    <row r="39" spans="2:12" s="28" customFormat="1" ht="12.75">
      <c r="B39" s="24"/>
      <c r="C39" s="25" t="s">
        <v>70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41" customFormat="1" ht="12.75">
      <c r="B40" s="37">
        <v>1</v>
      </c>
      <c r="C40" s="38" t="s">
        <v>71</v>
      </c>
      <c r="D40" s="38"/>
      <c r="E40" s="38"/>
      <c r="F40" s="38"/>
      <c r="G40" s="39">
        <v>2245.91</v>
      </c>
      <c r="H40" s="38"/>
      <c r="I40" s="39"/>
      <c r="J40" s="39"/>
      <c r="K40" s="39"/>
      <c r="L40" s="40"/>
    </row>
    <row r="41" spans="2:12" s="41" customFormat="1" ht="12.75">
      <c r="B41" s="37">
        <v>2</v>
      </c>
      <c r="C41" s="47" t="s">
        <v>63</v>
      </c>
      <c r="D41" s="38"/>
      <c r="E41" s="38"/>
      <c r="F41" s="38"/>
      <c r="G41" s="39">
        <v>221.71</v>
      </c>
      <c r="H41" s="39"/>
      <c r="I41" s="39"/>
      <c r="J41" s="39"/>
      <c r="K41" s="39"/>
      <c r="L41" s="40"/>
    </row>
    <row r="42" spans="2:12" s="41" customFormat="1" ht="12.75">
      <c r="B42" s="37"/>
      <c r="C42" s="47" t="s">
        <v>64</v>
      </c>
      <c r="D42" s="38"/>
      <c r="E42" s="38"/>
      <c r="F42" s="38"/>
      <c r="G42" s="39"/>
      <c r="H42" s="39"/>
      <c r="I42" s="39"/>
      <c r="J42" s="39"/>
      <c r="K42" s="39"/>
      <c r="L42" s="40"/>
    </row>
    <row r="43" spans="2:12" s="28" customFormat="1" ht="12.75">
      <c r="B43" s="24"/>
      <c r="C43" s="48" t="s">
        <v>72</v>
      </c>
      <c r="D43" s="25"/>
      <c r="E43" s="25"/>
      <c r="F43" s="25"/>
      <c r="G43" s="26"/>
      <c r="H43" s="25"/>
      <c r="I43" s="26"/>
      <c r="J43" s="26"/>
      <c r="K43" s="26"/>
      <c r="L43" s="27"/>
    </row>
    <row r="44" spans="2:12" s="41" customFormat="1" ht="12.75">
      <c r="B44" s="37">
        <v>1</v>
      </c>
      <c r="C44" s="47" t="s">
        <v>55</v>
      </c>
      <c r="D44" s="38"/>
      <c r="E44" s="38"/>
      <c r="F44" s="38"/>
      <c r="G44" s="39">
        <v>748.64</v>
      </c>
      <c r="H44" s="38"/>
      <c r="I44" s="39"/>
      <c r="J44" s="39"/>
      <c r="K44" s="39"/>
      <c r="L44" s="40"/>
    </row>
    <row r="45" spans="2:12" s="28" customFormat="1" ht="12.75">
      <c r="B45" s="24"/>
      <c r="C45" s="48" t="s">
        <v>73</v>
      </c>
      <c r="D45" s="25"/>
      <c r="E45" s="25"/>
      <c r="F45" s="25"/>
      <c r="G45" s="26"/>
      <c r="H45" s="25"/>
      <c r="I45" s="26"/>
      <c r="J45" s="26"/>
      <c r="K45" s="26"/>
      <c r="L45" s="27"/>
    </row>
    <row r="46" spans="2:12" s="41" customFormat="1" ht="12.75">
      <c r="B46" s="37">
        <v>1</v>
      </c>
      <c r="C46" s="47" t="s">
        <v>76</v>
      </c>
      <c r="D46" s="38"/>
      <c r="E46" s="38"/>
      <c r="F46" s="38"/>
      <c r="G46" s="39">
        <v>748.64</v>
      </c>
      <c r="H46" s="38"/>
      <c r="I46" s="39"/>
      <c r="J46" s="39"/>
      <c r="K46" s="39"/>
      <c r="L46" s="40"/>
    </row>
    <row r="47" spans="2:12" s="41" customFormat="1" ht="12.75">
      <c r="B47" s="37">
        <v>2</v>
      </c>
      <c r="C47" s="47" t="s">
        <v>78</v>
      </c>
      <c r="D47" s="38"/>
      <c r="E47" s="38"/>
      <c r="F47" s="38"/>
      <c r="G47" s="39">
        <v>600.7</v>
      </c>
      <c r="H47" s="38"/>
      <c r="I47" s="39"/>
      <c r="J47" s="39"/>
      <c r="K47" s="39"/>
      <c r="L47" s="40"/>
    </row>
    <row r="48" spans="2:12" s="28" customFormat="1" ht="12.75">
      <c r="B48" s="24"/>
      <c r="C48" s="48" t="s">
        <v>80</v>
      </c>
      <c r="D48" s="25"/>
      <c r="E48" s="25"/>
      <c r="F48" s="25"/>
      <c r="G48" s="26"/>
      <c r="H48" s="26"/>
      <c r="I48" s="26"/>
      <c r="J48" s="26"/>
      <c r="K48" s="26"/>
      <c r="L48" s="27"/>
    </row>
    <row r="49" spans="2:12" s="41" customFormat="1" ht="12.75">
      <c r="B49" s="37">
        <v>1</v>
      </c>
      <c r="C49" s="47" t="s">
        <v>81</v>
      </c>
      <c r="D49" s="38"/>
      <c r="E49" s="38"/>
      <c r="F49" s="38"/>
      <c r="G49" s="39">
        <v>2810.64</v>
      </c>
      <c r="H49" s="39"/>
      <c r="I49" s="39"/>
      <c r="J49" s="39"/>
      <c r="K49" s="39"/>
      <c r="L49" s="40"/>
    </row>
    <row r="50" spans="2:12" s="41" customFormat="1" ht="12.75">
      <c r="B50" s="37"/>
      <c r="C50" s="47" t="s">
        <v>82</v>
      </c>
      <c r="D50" s="38"/>
      <c r="E50" s="38"/>
      <c r="F50" s="38"/>
      <c r="G50" s="39"/>
      <c r="H50" s="39"/>
      <c r="I50" s="39"/>
      <c r="J50" s="39"/>
      <c r="K50" s="39"/>
      <c r="L50" s="40"/>
    </row>
    <row r="51" spans="2:12" s="41" customFormat="1" ht="12.75">
      <c r="B51" s="37">
        <v>2</v>
      </c>
      <c r="C51" s="38" t="s">
        <v>47</v>
      </c>
      <c r="D51" s="38"/>
      <c r="E51" s="38"/>
      <c r="F51" s="38"/>
      <c r="G51" s="39">
        <v>4388.05</v>
      </c>
      <c r="H51" s="39"/>
      <c r="I51" s="39"/>
      <c r="J51" s="39"/>
      <c r="K51" s="39"/>
      <c r="L51" s="40"/>
    </row>
    <row r="52" spans="2:12" s="41" customFormat="1" ht="12.75">
      <c r="B52" s="37">
        <v>3</v>
      </c>
      <c r="C52" s="47" t="s">
        <v>83</v>
      </c>
      <c r="D52" s="38"/>
      <c r="E52" s="38"/>
      <c r="F52" s="38"/>
      <c r="G52" s="39">
        <v>13009.58</v>
      </c>
      <c r="H52" s="38"/>
      <c r="I52" s="39"/>
      <c r="J52" s="39"/>
      <c r="K52" s="39"/>
      <c r="L52" s="40"/>
    </row>
    <row r="53" spans="2:12" s="41" customFormat="1" ht="12.75">
      <c r="B53" s="37"/>
      <c r="C53" s="47" t="s">
        <v>84</v>
      </c>
      <c r="D53" s="38"/>
      <c r="E53" s="38"/>
      <c r="F53" s="38"/>
      <c r="G53" s="39"/>
      <c r="H53" s="38"/>
      <c r="I53" s="39"/>
      <c r="J53" s="39"/>
      <c r="K53" s="39"/>
      <c r="L53" s="40"/>
    </row>
    <row r="54" spans="2:12" s="28" customFormat="1" ht="12.75">
      <c r="B54" s="24"/>
      <c r="C54" s="48" t="s">
        <v>85</v>
      </c>
      <c r="D54" s="25"/>
      <c r="E54" s="25"/>
      <c r="F54" s="25"/>
      <c r="G54" s="26"/>
      <c r="H54" s="25"/>
      <c r="I54" s="26"/>
      <c r="J54" s="26"/>
      <c r="K54" s="26"/>
      <c r="L54" s="27"/>
    </row>
    <row r="55" spans="2:12" s="41" customFormat="1" ht="12.75">
      <c r="B55" s="37">
        <v>1</v>
      </c>
      <c r="C55" s="47" t="s">
        <v>86</v>
      </c>
      <c r="D55" s="38"/>
      <c r="E55" s="38"/>
      <c r="F55" s="38"/>
      <c r="G55" s="39">
        <v>515.48</v>
      </c>
      <c r="H55" s="38"/>
      <c r="I55" s="39"/>
      <c r="J55" s="39"/>
      <c r="K55" s="39"/>
      <c r="L55" s="40"/>
    </row>
    <row r="56" spans="2:12" s="41" customFormat="1" ht="12.75">
      <c r="B56" s="37">
        <v>2</v>
      </c>
      <c r="C56" s="47" t="s">
        <v>87</v>
      </c>
      <c r="D56" s="38"/>
      <c r="E56" s="38"/>
      <c r="F56" s="38"/>
      <c r="G56" s="39">
        <v>1197.03</v>
      </c>
      <c r="H56" s="38"/>
      <c r="I56" s="39"/>
      <c r="J56" s="39"/>
      <c r="K56" s="39"/>
      <c r="L56" s="40"/>
    </row>
    <row r="57" spans="2:12" s="28" customFormat="1" ht="12.75">
      <c r="B57" s="24"/>
      <c r="C57" s="48" t="s">
        <v>88</v>
      </c>
      <c r="D57" s="25"/>
      <c r="E57" s="25"/>
      <c r="F57" s="25"/>
      <c r="G57" s="26"/>
      <c r="H57" s="25"/>
      <c r="I57" s="26"/>
      <c r="J57" s="26"/>
      <c r="K57" s="26"/>
      <c r="L57" s="27"/>
    </row>
    <row r="58" spans="2:12" s="41" customFormat="1" ht="12.75">
      <c r="B58" s="37">
        <v>1</v>
      </c>
      <c r="C58" s="47" t="s">
        <v>89</v>
      </c>
      <c r="D58" s="38"/>
      <c r="E58" s="38"/>
      <c r="F58" s="38"/>
      <c r="G58" s="39">
        <v>9975.23</v>
      </c>
      <c r="H58" s="38"/>
      <c r="I58" s="39"/>
      <c r="J58" s="39"/>
      <c r="K58" s="39"/>
      <c r="L58" s="40"/>
    </row>
    <row r="59" spans="2:12" s="41" customFormat="1" ht="12.75">
      <c r="B59" s="37">
        <v>2</v>
      </c>
      <c r="C59" s="47" t="s">
        <v>90</v>
      </c>
      <c r="D59" s="38"/>
      <c r="E59" s="38"/>
      <c r="F59" s="38"/>
      <c r="G59" s="39">
        <v>798.02</v>
      </c>
      <c r="H59" s="38"/>
      <c r="I59" s="39"/>
      <c r="J59" s="39"/>
      <c r="K59" s="39"/>
      <c r="L59" s="40"/>
    </row>
    <row r="60" spans="2:12" s="28" customFormat="1" ht="12.75">
      <c r="B60" s="24"/>
      <c r="C60" s="48" t="s">
        <v>91</v>
      </c>
      <c r="D60" s="25"/>
      <c r="E60" s="25"/>
      <c r="F60" s="25"/>
      <c r="G60" s="26"/>
      <c r="H60" s="25"/>
      <c r="I60" s="26"/>
      <c r="J60" s="26"/>
      <c r="K60" s="26"/>
      <c r="L60" s="27"/>
    </row>
    <row r="61" spans="2:12" s="41" customFormat="1" ht="12.75">
      <c r="B61" s="37">
        <v>1</v>
      </c>
      <c r="C61" s="47" t="s">
        <v>92</v>
      </c>
      <c r="D61" s="38"/>
      <c r="E61" s="38"/>
      <c r="F61" s="38"/>
      <c r="G61" s="39">
        <v>3385.31</v>
      </c>
      <c r="H61" s="38"/>
      <c r="I61" s="39"/>
      <c r="J61" s="39"/>
      <c r="K61" s="39"/>
      <c r="L61" s="40"/>
    </row>
    <row r="62" spans="2:12" s="41" customFormat="1" ht="12.75">
      <c r="B62" s="37"/>
      <c r="C62" s="38"/>
      <c r="D62" s="38"/>
      <c r="E62" s="38"/>
      <c r="F62" s="38"/>
      <c r="G62" s="39"/>
      <c r="H62" s="39"/>
      <c r="I62" s="39"/>
      <c r="J62" s="39"/>
      <c r="K62" s="39"/>
      <c r="L62" s="40"/>
    </row>
    <row r="63" spans="2:12" s="41" customFormat="1" ht="12.75">
      <c r="B63" s="37"/>
      <c r="C63" s="38" t="s">
        <v>51</v>
      </c>
      <c r="D63" s="38"/>
      <c r="E63" s="38"/>
      <c r="F63" s="38"/>
      <c r="G63">
        <v>3977.43</v>
      </c>
      <c r="H63" s="39"/>
      <c r="I63" s="39"/>
      <c r="J63" s="39"/>
      <c r="K63" s="39"/>
      <c r="L63" s="40"/>
    </row>
    <row r="64" spans="2:12" s="41" customFormat="1" ht="12.75">
      <c r="B64" s="37"/>
      <c r="C64" s="38" t="s">
        <v>52</v>
      </c>
      <c r="D64" s="38"/>
      <c r="E64" s="38"/>
      <c r="F64" s="38"/>
      <c r="G64" s="39"/>
      <c r="H64" s="38"/>
      <c r="I64" s="39"/>
      <c r="J64" s="39"/>
      <c r="K64" s="39"/>
      <c r="L64" s="40"/>
    </row>
    <row r="65" spans="2:12" s="41" customFormat="1" ht="12.75">
      <c r="B65" s="37"/>
      <c r="C65" s="38" t="s">
        <v>53</v>
      </c>
      <c r="D65" s="38"/>
      <c r="E65" s="38"/>
      <c r="F65" s="38"/>
      <c r="G65" s="39"/>
      <c r="H65" s="38"/>
      <c r="I65" s="39"/>
      <c r="J65" s="39"/>
      <c r="K65" s="39"/>
      <c r="L65" s="40"/>
    </row>
    <row r="66" spans="2:12" s="41" customFormat="1" ht="13.5" thickBot="1">
      <c r="B66" s="37"/>
      <c r="C66" s="47"/>
      <c r="D66" s="38"/>
      <c r="E66" s="38"/>
      <c r="F66" s="38"/>
      <c r="G66" s="51"/>
      <c r="H66" s="38"/>
      <c r="I66" s="39"/>
      <c r="J66" s="39"/>
      <c r="K66" s="39"/>
      <c r="L66" s="40"/>
    </row>
    <row r="67" spans="2:12" s="28" customFormat="1" ht="15.75" thickBot="1">
      <c r="B67" s="24"/>
      <c r="C67" s="48" t="s">
        <v>42</v>
      </c>
      <c r="D67" s="25"/>
      <c r="E67" s="25"/>
      <c r="F67" s="25"/>
      <c r="G67" s="49">
        <f>SUM(G29:G66)</f>
        <v>47295.149999999994</v>
      </c>
      <c r="H67" s="26"/>
      <c r="I67" s="26"/>
      <c r="J67" s="26"/>
      <c r="K67" s="26"/>
      <c r="L67" s="27"/>
    </row>
    <row r="68" spans="2:12" ht="13.5" thickBot="1">
      <c r="B68" s="7"/>
      <c r="C68" s="8"/>
      <c r="D68" s="8"/>
      <c r="E68" s="8"/>
      <c r="F68" s="8"/>
      <c r="G68" s="9"/>
      <c r="H68" s="9"/>
      <c r="I68" s="9"/>
      <c r="J68" s="9"/>
      <c r="K68" s="9"/>
      <c r="L68" s="10"/>
    </row>
    <row r="69" spans="2:12" s="2" customFormat="1" ht="15.75" thickBot="1">
      <c r="B69" s="19"/>
      <c r="C69" s="20" t="s">
        <v>48</v>
      </c>
      <c r="D69" s="20"/>
      <c r="E69" s="52" t="s">
        <v>50</v>
      </c>
      <c r="F69" s="20"/>
      <c r="G69" s="49">
        <f>SUM(G70:G82)</f>
        <v>20040.769999999997</v>
      </c>
      <c r="H69" s="20"/>
      <c r="I69" s="31"/>
      <c r="J69" s="31"/>
      <c r="K69" s="31"/>
      <c r="L69" s="32"/>
    </row>
    <row r="70" spans="2:12" s="28" customFormat="1" ht="12.75">
      <c r="B70" s="24" t="s">
        <v>54</v>
      </c>
      <c r="C70" s="28" t="s">
        <v>35</v>
      </c>
      <c r="E70" s="25"/>
      <c r="F70" s="25"/>
      <c r="G70" s="26">
        <v>2081.15</v>
      </c>
      <c r="H70" s="26"/>
      <c r="I70" s="26"/>
      <c r="J70" s="26"/>
      <c r="K70" s="26"/>
      <c r="L70" s="27"/>
    </row>
    <row r="71" spans="2:12" s="28" customFormat="1" ht="12.75">
      <c r="B71" s="24"/>
      <c r="C71" s="28" t="s">
        <v>36</v>
      </c>
      <c r="D71" s="25"/>
      <c r="E71" s="25"/>
      <c r="F71" s="25"/>
      <c r="G71" s="26">
        <v>1340.21</v>
      </c>
      <c r="H71" s="26"/>
      <c r="I71" s="26"/>
      <c r="J71" s="26"/>
      <c r="K71" s="26"/>
      <c r="L71" s="27"/>
    </row>
    <row r="72" spans="2:12" s="28" customFormat="1" ht="12.75">
      <c r="B72" s="24"/>
      <c r="C72" s="28" t="s">
        <v>25</v>
      </c>
      <c r="D72" s="25"/>
      <c r="E72" s="25"/>
      <c r="F72" s="25"/>
      <c r="G72" s="26">
        <v>1654.08</v>
      </c>
      <c r="H72" s="26"/>
      <c r="I72" s="26"/>
      <c r="J72" s="26"/>
      <c r="K72" s="26"/>
      <c r="L72" s="27"/>
    </row>
    <row r="73" spans="2:12" s="28" customFormat="1" ht="12.75">
      <c r="B73" s="24"/>
      <c r="C73" s="28" t="s">
        <v>26</v>
      </c>
      <c r="D73" s="25"/>
      <c r="E73" s="25"/>
      <c r="F73" s="25"/>
      <c r="G73" s="26">
        <v>1668.99</v>
      </c>
      <c r="H73" s="26"/>
      <c r="I73" s="26"/>
      <c r="J73" s="26"/>
      <c r="K73" s="26"/>
      <c r="L73" s="27"/>
    </row>
    <row r="74" spans="2:12" s="28" customFormat="1" ht="12.75">
      <c r="B74" s="24"/>
      <c r="C74" s="28" t="s">
        <v>27</v>
      </c>
      <c r="D74" s="25"/>
      <c r="E74" s="25"/>
      <c r="F74" s="25"/>
      <c r="G74" s="26">
        <v>1754.41</v>
      </c>
      <c r="H74" s="26"/>
      <c r="I74" s="26"/>
      <c r="J74" s="26"/>
      <c r="K74" s="26"/>
      <c r="L74" s="27"/>
    </row>
    <row r="75" spans="2:12" s="28" customFormat="1" ht="12.75">
      <c r="B75" s="24"/>
      <c r="C75" s="28" t="s">
        <v>28</v>
      </c>
      <c r="D75" s="25"/>
      <c r="E75" s="25"/>
      <c r="F75" s="25"/>
      <c r="G75" s="26">
        <v>1507.65</v>
      </c>
      <c r="H75" s="26"/>
      <c r="I75" s="26"/>
      <c r="J75" s="26"/>
      <c r="K75" s="26"/>
      <c r="L75" s="27"/>
    </row>
    <row r="76" spans="2:12" s="28" customFormat="1" ht="12.75">
      <c r="B76" s="24"/>
      <c r="C76" s="28" t="s">
        <v>29</v>
      </c>
      <c r="D76" s="25"/>
      <c r="E76" s="25"/>
      <c r="F76" s="25"/>
      <c r="G76" s="26">
        <v>1782.2</v>
      </c>
      <c r="H76" s="26"/>
      <c r="I76" s="26"/>
      <c r="J76" s="26"/>
      <c r="K76" s="26"/>
      <c r="L76" s="27"/>
    </row>
    <row r="77" spans="2:12" s="28" customFormat="1" ht="12.75">
      <c r="B77" s="24"/>
      <c r="C77" s="25" t="s">
        <v>30</v>
      </c>
      <c r="D77" s="25"/>
      <c r="E77" s="25"/>
      <c r="F77" s="25"/>
      <c r="G77" s="26">
        <v>1685.26</v>
      </c>
      <c r="H77" s="26"/>
      <c r="I77" s="26"/>
      <c r="J77" s="26"/>
      <c r="K77" s="26"/>
      <c r="L77" s="27"/>
    </row>
    <row r="78" spans="2:12" s="28" customFormat="1" ht="12.75">
      <c r="B78" s="24"/>
      <c r="C78" s="25" t="s">
        <v>31</v>
      </c>
      <c r="D78" s="25"/>
      <c r="E78" s="25"/>
      <c r="F78" s="25"/>
      <c r="G78" s="26">
        <v>1506.29</v>
      </c>
      <c r="H78" s="26"/>
      <c r="I78" s="26"/>
      <c r="J78" s="26"/>
      <c r="K78" s="26"/>
      <c r="L78" s="27"/>
    </row>
    <row r="79" spans="2:12" s="28" customFormat="1" ht="12.75">
      <c r="B79" s="24"/>
      <c r="C79" s="28" t="s">
        <v>32</v>
      </c>
      <c r="D79" s="25"/>
      <c r="E79" s="25"/>
      <c r="F79" s="25"/>
      <c r="G79" s="26">
        <v>1830.33</v>
      </c>
      <c r="H79" s="26"/>
      <c r="I79" s="26"/>
      <c r="J79" s="26"/>
      <c r="K79" s="26"/>
      <c r="L79" s="27"/>
    </row>
    <row r="80" spans="2:12" s="28" customFormat="1" ht="12.75">
      <c r="B80" s="24"/>
      <c r="C80" s="28" t="s">
        <v>33</v>
      </c>
      <c r="D80" s="25"/>
      <c r="E80" s="25"/>
      <c r="F80" s="25"/>
      <c r="G80" s="26">
        <v>1615.44</v>
      </c>
      <c r="H80" s="26"/>
      <c r="I80" s="26"/>
      <c r="J80" s="26"/>
      <c r="K80" s="26"/>
      <c r="L80" s="27"/>
    </row>
    <row r="81" spans="2:12" s="28" customFormat="1" ht="12.75">
      <c r="B81" s="24"/>
      <c r="C81" s="28" t="s">
        <v>34</v>
      </c>
      <c r="D81" s="25"/>
      <c r="E81" s="25"/>
      <c r="F81" s="25"/>
      <c r="G81" s="26">
        <v>1614.76</v>
      </c>
      <c r="H81" s="26"/>
      <c r="I81" s="26"/>
      <c r="J81" s="26"/>
      <c r="K81" s="26"/>
      <c r="L81" s="27"/>
    </row>
    <row r="82" spans="2:12" s="28" customFormat="1" ht="13.5" thickBot="1">
      <c r="B82" s="24"/>
      <c r="C82" s="25"/>
      <c r="D82" s="25"/>
      <c r="E82" s="25"/>
      <c r="F82" s="25"/>
      <c r="G82" s="26"/>
      <c r="H82" s="26"/>
      <c r="I82" s="26"/>
      <c r="J82" s="26"/>
      <c r="K82" s="26"/>
      <c r="L82" s="27"/>
    </row>
    <row r="83" spans="2:12" s="2" customFormat="1" ht="15.75" thickBot="1">
      <c r="B83" s="19"/>
      <c r="C83" s="20" t="s">
        <v>37</v>
      </c>
      <c r="D83" s="20"/>
      <c r="E83" s="20"/>
      <c r="F83" s="20"/>
      <c r="G83" s="49">
        <f>SUM(G84:G88)</f>
        <v>1735.44</v>
      </c>
      <c r="H83" s="20"/>
      <c r="I83" s="31"/>
      <c r="J83" s="31"/>
      <c r="K83" s="31"/>
      <c r="L83" s="32"/>
    </row>
    <row r="84" spans="2:12" s="28" customFormat="1" ht="12.75">
      <c r="B84" s="24" t="s">
        <v>57</v>
      </c>
      <c r="C84" s="25" t="s">
        <v>38</v>
      </c>
      <c r="D84" s="25"/>
      <c r="E84" s="25"/>
      <c r="F84" s="25"/>
      <c r="G84" s="26">
        <v>433.86</v>
      </c>
      <c r="H84" s="26"/>
      <c r="I84" s="26"/>
      <c r="J84" s="26"/>
      <c r="K84" s="26"/>
      <c r="L84" s="27"/>
    </row>
    <row r="85" spans="2:12" s="28" customFormat="1" ht="12.75">
      <c r="B85" s="24"/>
      <c r="C85" s="25" t="s">
        <v>39</v>
      </c>
      <c r="D85" s="25"/>
      <c r="E85" s="25"/>
      <c r="F85" s="25"/>
      <c r="G85" s="26">
        <v>433.86</v>
      </c>
      <c r="H85" s="26"/>
      <c r="I85" s="26"/>
      <c r="J85" s="26"/>
      <c r="K85" s="26"/>
      <c r="L85" s="27"/>
    </row>
    <row r="86" spans="2:12" s="28" customFormat="1" ht="12.75">
      <c r="B86" s="24"/>
      <c r="C86" s="25" t="s">
        <v>40</v>
      </c>
      <c r="D86" s="25"/>
      <c r="E86" s="25"/>
      <c r="F86" s="25"/>
      <c r="G86" s="26">
        <v>433.86</v>
      </c>
      <c r="H86" s="26"/>
      <c r="I86" s="26"/>
      <c r="J86" s="26"/>
      <c r="K86" s="26"/>
      <c r="L86" s="27"/>
    </row>
    <row r="87" spans="2:12" s="28" customFormat="1" ht="12.75">
      <c r="B87" s="24"/>
      <c r="C87" s="25" t="s">
        <v>41</v>
      </c>
      <c r="D87" s="25"/>
      <c r="E87" s="25"/>
      <c r="F87" s="25"/>
      <c r="G87" s="26">
        <v>433.86</v>
      </c>
      <c r="H87" s="26"/>
      <c r="I87" s="26"/>
      <c r="J87" s="26"/>
      <c r="K87" s="26"/>
      <c r="L87" s="27"/>
    </row>
    <row r="88" spans="2:12" ht="13.5" thickBot="1">
      <c r="B88" s="7"/>
      <c r="C88" s="8"/>
      <c r="D88" s="8"/>
      <c r="E88" s="8"/>
      <c r="F88" s="8"/>
      <c r="G88" s="9"/>
      <c r="H88" s="9"/>
      <c r="I88" s="9"/>
      <c r="J88" s="9"/>
      <c r="K88" s="9"/>
      <c r="L88" s="10"/>
    </row>
    <row r="89" spans="2:12" s="36" customFormat="1" ht="16.5" thickBot="1">
      <c r="B89" s="33"/>
      <c r="C89" s="34" t="s">
        <v>42</v>
      </c>
      <c r="D89" s="34"/>
      <c r="E89" s="34"/>
      <c r="F89" s="34"/>
      <c r="G89" s="35">
        <f aca="true" t="shared" si="0" ref="G89:L89">G18+G28</f>
        <v>148370.62</v>
      </c>
      <c r="H89" s="35">
        <f t="shared" si="0"/>
        <v>142196.16</v>
      </c>
      <c r="I89" s="50">
        <f t="shared" si="0"/>
        <v>21329.424</v>
      </c>
      <c r="J89" s="50">
        <f t="shared" si="0"/>
        <v>120866.736</v>
      </c>
      <c r="K89" s="35">
        <f t="shared" si="0"/>
        <v>-66798.34</v>
      </c>
      <c r="L89" s="50">
        <f t="shared" si="0"/>
        <v>39294.456000000006</v>
      </c>
    </row>
    <row r="91" spans="2:12" ht="12.75">
      <c r="B91" t="s">
        <v>43</v>
      </c>
      <c r="H91" s="28"/>
      <c r="I91" s="28"/>
      <c r="J91" s="28"/>
      <c r="K91" s="28"/>
      <c r="L91" s="28"/>
    </row>
    <row r="93" ht="12.75">
      <c r="B93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B1:L95"/>
  <sheetViews>
    <sheetView tabSelected="1" workbookViewId="0" topLeftCell="A63">
      <selection activeCell="G87" sqref="G87:G8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6.281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56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132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103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SUM(G19:G31)</f>
        <v>30300.760000000002</v>
      </c>
      <c r="H18" s="19">
        <v>76265.76</v>
      </c>
      <c r="I18" s="22">
        <f>H18*15%</f>
        <v>11439.864</v>
      </c>
      <c r="J18" s="22">
        <f>H18-I18</f>
        <v>64825.89599999999</v>
      </c>
      <c r="K18" s="22">
        <v>-18994.26</v>
      </c>
      <c r="L18" s="23">
        <f>J18-K18-G18</f>
        <v>53519.395999999986</v>
      </c>
    </row>
    <row r="19" spans="2:12" s="28" customFormat="1" ht="12.75">
      <c r="B19" s="24"/>
      <c r="C19" s="25" t="s">
        <v>100</v>
      </c>
      <c r="D19" s="25"/>
      <c r="E19" s="25"/>
      <c r="F19" s="25"/>
      <c r="G19" s="26"/>
      <c r="H19" s="26"/>
      <c r="I19" s="26"/>
      <c r="J19" s="26"/>
      <c r="K19" s="26"/>
      <c r="L19" s="27"/>
    </row>
    <row r="20" spans="2:12" s="41" customFormat="1" ht="12.75">
      <c r="B20" s="37">
        <v>1</v>
      </c>
      <c r="C20" s="38" t="s">
        <v>102</v>
      </c>
      <c r="D20" s="38"/>
      <c r="E20" s="38"/>
      <c r="F20" s="38"/>
      <c r="G20" s="39">
        <v>3851.74</v>
      </c>
      <c r="H20" s="39"/>
      <c r="I20" s="39"/>
      <c r="J20" s="39"/>
      <c r="K20" s="39"/>
      <c r="L20" s="40"/>
    </row>
    <row r="21" spans="2:12" s="28" customFormat="1" ht="12.75">
      <c r="B21" s="24"/>
      <c r="C21" s="25" t="s">
        <v>126</v>
      </c>
      <c r="D21" s="25"/>
      <c r="E21" s="25"/>
      <c r="F21" s="25"/>
      <c r="G21" s="26"/>
      <c r="H21" s="25"/>
      <c r="I21" s="26"/>
      <c r="J21" s="26"/>
      <c r="K21" s="26"/>
      <c r="L21" s="27"/>
    </row>
    <row r="22" spans="2:12" s="41" customFormat="1" ht="12.75">
      <c r="B22" s="37">
        <v>1</v>
      </c>
      <c r="C22" s="38" t="s">
        <v>128</v>
      </c>
      <c r="D22" s="38"/>
      <c r="E22" s="38"/>
      <c r="F22" s="38"/>
      <c r="G22" s="39">
        <v>16849.02</v>
      </c>
      <c r="H22" s="38"/>
      <c r="I22" s="39"/>
      <c r="J22" s="39"/>
      <c r="K22" s="39"/>
      <c r="L22" s="40"/>
    </row>
    <row r="23" spans="2:12" ht="12.75">
      <c r="B23" s="7">
        <v>2</v>
      </c>
      <c r="C23" s="47" t="s">
        <v>129</v>
      </c>
      <c r="D23" s="8"/>
      <c r="E23" s="8"/>
      <c r="F23" s="8"/>
      <c r="G23" s="9">
        <v>9600</v>
      </c>
      <c r="H23" s="53"/>
      <c r="I23" s="9"/>
      <c r="J23" s="9"/>
      <c r="K23" s="9"/>
      <c r="L23" s="10"/>
    </row>
    <row r="24" spans="2:12" s="28" customFormat="1" ht="12.75">
      <c r="B24" s="24"/>
      <c r="C24" s="25"/>
      <c r="D24" s="25"/>
      <c r="E24" s="25"/>
      <c r="F24" s="25"/>
      <c r="G24" s="26"/>
      <c r="H24" s="26"/>
      <c r="I24" s="26"/>
      <c r="J24" s="26"/>
      <c r="K24" s="26"/>
      <c r="L24" s="27"/>
    </row>
    <row r="25" spans="2:12" s="41" customFormat="1" ht="12.75">
      <c r="B25" s="37"/>
      <c r="C25" s="38"/>
      <c r="D25" s="38"/>
      <c r="E25" s="38"/>
      <c r="F25" s="38"/>
      <c r="G25" s="39"/>
      <c r="H25" s="39"/>
      <c r="I25" s="39"/>
      <c r="J25" s="39"/>
      <c r="K25" s="39"/>
      <c r="L25" s="40"/>
    </row>
    <row r="26" spans="2:12" s="41" customFormat="1" ht="12.75">
      <c r="B26" s="37"/>
      <c r="C26" s="38"/>
      <c r="D26" s="38"/>
      <c r="E26" s="38"/>
      <c r="F26" s="38"/>
      <c r="G26" s="39"/>
      <c r="H26" s="39"/>
      <c r="I26" s="39"/>
      <c r="J26" s="39"/>
      <c r="K26" s="39"/>
      <c r="L26" s="40"/>
    </row>
    <row r="27" spans="2:12" s="41" customFormat="1" ht="12.75">
      <c r="B27" s="37"/>
      <c r="C27" s="38"/>
      <c r="D27" s="38"/>
      <c r="E27" s="38"/>
      <c r="F27" s="38"/>
      <c r="G27" s="39"/>
      <c r="H27" s="39"/>
      <c r="I27" s="39"/>
      <c r="J27" s="39"/>
      <c r="K27" s="39"/>
      <c r="L27" s="40"/>
    </row>
    <row r="28" spans="2:12" s="41" customFormat="1" ht="12.75">
      <c r="B28" s="37"/>
      <c r="C28" s="38"/>
      <c r="D28" s="38"/>
      <c r="E28" s="38"/>
      <c r="F28" s="38"/>
      <c r="G28" s="39"/>
      <c r="H28" s="39"/>
      <c r="I28" s="39"/>
      <c r="J28" s="39"/>
      <c r="K28" s="39"/>
      <c r="L28" s="40"/>
    </row>
    <row r="29" spans="2:12" s="28" customFormat="1" ht="12.75">
      <c r="B29" s="24"/>
      <c r="C29" s="25"/>
      <c r="D29" s="25"/>
      <c r="E29" s="25"/>
      <c r="F29" s="25"/>
      <c r="G29" s="26"/>
      <c r="H29" s="26"/>
      <c r="I29" s="26"/>
      <c r="J29" s="26"/>
      <c r="K29" s="26"/>
      <c r="L29" s="27"/>
    </row>
    <row r="30" spans="2:12" s="41" customFormat="1" ht="12.75">
      <c r="B30" s="37"/>
      <c r="C30" s="38"/>
      <c r="D30" s="38"/>
      <c r="E30" s="38"/>
      <c r="F30" s="38"/>
      <c r="G30" s="39"/>
      <c r="H30" s="39"/>
      <c r="I30" s="39"/>
      <c r="J30" s="39"/>
      <c r="K30" s="39"/>
      <c r="L30" s="40"/>
    </row>
    <row r="31" spans="2:12" ht="13.5" thickBot="1">
      <c r="B31" s="7"/>
      <c r="C31" s="8"/>
      <c r="D31" s="8"/>
      <c r="E31" s="8"/>
      <c r="F31" s="8"/>
      <c r="G31" s="9"/>
      <c r="H31" s="9"/>
      <c r="I31" s="9"/>
      <c r="J31" s="9"/>
      <c r="K31" s="9"/>
      <c r="L31" s="10"/>
    </row>
    <row r="32" spans="2:12" s="2" customFormat="1" ht="15.75" thickBot="1">
      <c r="B32" s="19">
        <v>2</v>
      </c>
      <c r="C32" s="20" t="s">
        <v>24</v>
      </c>
      <c r="D32" s="20"/>
      <c r="E32" s="20"/>
      <c r="F32" s="20"/>
      <c r="G32" s="21">
        <f>G68+G70+G85</f>
        <v>71369.09000000001</v>
      </c>
      <c r="H32" s="20">
        <v>77320.32</v>
      </c>
      <c r="I32" s="29">
        <f>H32*15%</f>
        <v>11598.048</v>
      </c>
      <c r="J32" s="22">
        <f>H32-I32</f>
        <v>65722.27200000001</v>
      </c>
      <c r="K32" s="30">
        <v>-20300.19</v>
      </c>
      <c r="L32" s="23">
        <f>J32-K32-G32</f>
        <v>14653.372000000003</v>
      </c>
    </row>
    <row r="33" spans="2:12" s="28" customFormat="1" ht="12.75">
      <c r="B33" s="24"/>
      <c r="C33" s="25" t="s">
        <v>93</v>
      </c>
      <c r="D33" s="25"/>
      <c r="E33" s="25"/>
      <c r="F33" s="25"/>
      <c r="G33" s="26"/>
      <c r="H33" s="26"/>
      <c r="I33" s="26"/>
      <c r="J33" s="26"/>
      <c r="K33" s="26"/>
      <c r="L33" s="27"/>
    </row>
    <row r="34" spans="2:12" s="41" customFormat="1" ht="12.75">
      <c r="B34" s="37">
        <v>1</v>
      </c>
      <c r="C34" s="38" t="s">
        <v>94</v>
      </c>
      <c r="D34" s="38"/>
      <c r="E34" s="38"/>
      <c r="F34" s="38"/>
      <c r="G34" s="39">
        <v>2296.73</v>
      </c>
      <c r="H34" s="39"/>
      <c r="I34" s="39"/>
      <c r="J34" s="39"/>
      <c r="K34" s="39"/>
      <c r="L34" s="40"/>
    </row>
    <row r="35" spans="2:12" s="41" customFormat="1" ht="12.75">
      <c r="B35" s="37">
        <v>2</v>
      </c>
      <c r="C35" s="38" t="s">
        <v>96</v>
      </c>
      <c r="D35" s="38"/>
      <c r="E35" s="38"/>
      <c r="F35" s="38"/>
      <c r="G35" s="39">
        <v>1320</v>
      </c>
      <c r="H35" s="39"/>
      <c r="I35" s="39"/>
      <c r="J35" s="39"/>
      <c r="K35" s="39"/>
      <c r="L35" s="40"/>
    </row>
    <row r="36" spans="2:12" s="41" customFormat="1" ht="12.75">
      <c r="B36" s="37"/>
      <c r="C36" s="38" t="s">
        <v>97</v>
      </c>
      <c r="D36" s="38"/>
      <c r="E36" s="38"/>
      <c r="F36" s="38"/>
      <c r="G36" s="39"/>
      <c r="H36" s="39"/>
      <c r="I36" s="39"/>
      <c r="J36" s="39"/>
      <c r="K36" s="39"/>
      <c r="L36" s="40"/>
    </row>
    <row r="37" spans="2:12" s="41" customFormat="1" ht="12.75">
      <c r="B37" s="37">
        <v>3</v>
      </c>
      <c r="C37" s="38" t="s">
        <v>98</v>
      </c>
      <c r="D37" s="38"/>
      <c r="E37" s="38"/>
      <c r="F37" s="38"/>
      <c r="G37" s="39">
        <v>8584.56</v>
      </c>
      <c r="H37" s="39"/>
      <c r="I37" s="39"/>
      <c r="J37" s="39"/>
      <c r="K37" s="39"/>
      <c r="L37" s="40"/>
    </row>
    <row r="38" spans="2:12" s="41" customFormat="1" ht="12.75">
      <c r="B38" s="37">
        <v>4</v>
      </c>
      <c r="C38" s="38" t="s">
        <v>99</v>
      </c>
      <c r="D38" s="38"/>
      <c r="E38" s="38"/>
      <c r="F38" s="38"/>
      <c r="G38" s="39">
        <v>5125.53</v>
      </c>
      <c r="H38" s="39"/>
      <c r="I38" s="39"/>
      <c r="J38" s="39"/>
      <c r="K38" s="39"/>
      <c r="L38" s="40"/>
    </row>
    <row r="39" spans="2:12" s="28" customFormat="1" ht="12.75">
      <c r="B39" s="24"/>
      <c r="C39" s="25" t="s">
        <v>100</v>
      </c>
      <c r="D39" s="25"/>
      <c r="E39" s="25"/>
      <c r="F39" s="25"/>
      <c r="G39" s="26"/>
      <c r="H39" s="26"/>
      <c r="I39" s="26"/>
      <c r="J39" s="26"/>
      <c r="K39" s="26"/>
      <c r="L39" s="27"/>
    </row>
    <row r="40" spans="2:12" s="41" customFormat="1" ht="12.75">
      <c r="B40" s="37">
        <v>1</v>
      </c>
      <c r="C40" s="38" t="s">
        <v>101</v>
      </c>
      <c r="D40" s="38"/>
      <c r="E40" s="38"/>
      <c r="F40" s="38"/>
      <c r="G40" s="39">
        <v>1595.55</v>
      </c>
      <c r="H40" s="39"/>
      <c r="I40" s="39"/>
      <c r="J40" s="39"/>
      <c r="K40" s="39"/>
      <c r="L40" s="40"/>
    </row>
    <row r="41" spans="2:12" s="28" customFormat="1" ht="12.75">
      <c r="B41" s="24"/>
      <c r="C41" s="48" t="s">
        <v>111</v>
      </c>
      <c r="D41" s="25"/>
      <c r="E41" s="25"/>
      <c r="F41" s="25"/>
      <c r="G41" s="26"/>
      <c r="H41" s="26"/>
      <c r="I41" s="26"/>
      <c r="J41" s="26"/>
      <c r="K41" s="26"/>
      <c r="L41" s="27"/>
    </row>
    <row r="42" spans="2:12" s="41" customFormat="1" ht="12.75">
      <c r="B42" s="37">
        <v>1</v>
      </c>
      <c r="C42" s="47" t="s">
        <v>112</v>
      </c>
      <c r="D42" s="38"/>
      <c r="E42" s="38"/>
      <c r="F42" s="38"/>
      <c r="G42" s="39">
        <v>3216.91</v>
      </c>
      <c r="H42" s="39"/>
      <c r="I42" s="39"/>
      <c r="J42" s="39"/>
      <c r="K42" s="39"/>
      <c r="L42" s="40"/>
    </row>
    <row r="43" spans="2:12" s="41" customFormat="1" ht="12.75">
      <c r="B43" s="37">
        <v>2</v>
      </c>
      <c r="C43" s="47" t="s">
        <v>113</v>
      </c>
      <c r="D43" s="38"/>
      <c r="E43" s="38"/>
      <c r="F43" s="38"/>
      <c r="G43" s="39">
        <v>660.23</v>
      </c>
      <c r="H43" s="39"/>
      <c r="I43" s="39"/>
      <c r="J43" s="39"/>
      <c r="K43" s="39"/>
      <c r="L43" s="40"/>
    </row>
    <row r="44" spans="2:12" s="28" customFormat="1" ht="12.75">
      <c r="B44" s="24"/>
      <c r="C44" s="48" t="s">
        <v>106</v>
      </c>
      <c r="D44" s="25"/>
      <c r="E44" s="25"/>
      <c r="F44" s="25"/>
      <c r="G44" s="26"/>
      <c r="H44" s="26"/>
      <c r="I44" s="26"/>
      <c r="J44" s="26"/>
      <c r="K44" s="26"/>
      <c r="L44" s="27"/>
    </row>
    <row r="45" spans="2:12" s="41" customFormat="1" ht="12.75">
      <c r="B45" s="37">
        <v>1</v>
      </c>
      <c r="C45" s="47" t="s">
        <v>108</v>
      </c>
      <c r="D45" s="38"/>
      <c r="E45" s="38"/>
      <c r="F45" s="38"/>
      <c r="G45" s="39">
        <v>5489.6</v>
      </c>
      <c r="H45" s="39"/>
      <c r="I45" s="39"/>
      <c r="J45" s="39"/>
      <c r="K45" s="39"/>
      <c r="L45" s="40"/>
    </row>
    <row r="46" spans="2:12" s="41" customFormat="1" ht="12.75">
      <c r="B46" s="37"/>
      <c r="C46" s="47" t="s">
        <v>109</v>
      </c>
      <c r="D46" s="38"/>
      <c r="E46" s="38"/>
      <c r="F46" s="38"/>
      <c r="G46" s="39"/>
      <c r="H46" s="39"/>
      <c r="I46" s="39"/>
      <c r="J46" s="39"/>
      <c r="K46" s="39"/>
      <c r="L46" s="40"/>
    </row>
    <row r="47" spans="2:12" s="41" customFormat="1" ht="12.75">
      <c r="B47" s="37"/>
      <c r="C47" s="47" t="s">
        <v>107</v>
      </c>
      <c r="D47" s="38"/>
      <c r="E47" s="38"/>
      <c r="F47" s="38"/>
      <c r="G47" s="39"/>
      <c r="H47" s="39"/>
      <c r="I47" s="39"/>
      <c r="J47" s="39"/>
      <c r="K47" s="39"/>
      <c r="L47" s="40"/>
    </row>
    <row r="48" spans="2:12" s="41" customFormat="1" ht="12.75">
      <c r="B48" s="37"/>
      <c r="C48" s="47" t="s">
        <v>110</v>
      </c>
      <c r="D48" s="38"/>
      <c r="E48" s="38"/>
      <c r="F48" s="38"/>
      <c r="G48" s="39"/>
      <c r="H48" s="39"/>
      <c r="I48" s="39"/>
      <c r="J48" s="39"/>
      <c r="K48" s="39"/>
      <c r="L48" s="40"/>
    </row>
    <row r="49" spans="2:12" s="41" customFormat="1" ht="12.75">
      <c r="B49" s="37">
        <v>2</v>
      </c>
      <c r="C49" s="38" t="s">
        <v>114</v>
      </c>
      <c r="D49" s="38"/>
      <c r="E49" s="38"/>
      <c r="F49" s="38"/>
      <c r="G49" s="39">
        <v>1595.55</v>
      </c>
      <c r="H49" s="39"/>
      <c r="I49" s="39"/>
      <c r="J49" s="39"/>
      <c r="K49" s="39"/>
      <c r="L49" s="40"/>
    </row>
    <row r="50" spans="2:12" s="28" customFormat="1" ht="12.75">
      <c r="B50" s="24"/>
      <c r="C50" s="25" t="s">
        <v>115</v>
      </c>
      <c r="D50" s="25"/>
      <c r="E50" s="25"/>
      <c r="F50" s="25"/>
      <c r="G50" s="26"/>
      <c r="H50" s="26"/>
      <c r="I50" s="26"/>
      <c r="J50" s="26"/>
      <c r="K50" s="26"/>
      <c r="L50" s="27"/>
    </row>
    <row r="51" spans="2:12" s="41" customFormat="1" ht="12.75">
      <c r="B51" s="37">
        <v>1</v>
      </c>
      <c r="C51" s="38" t="s">
        <v>116</v>
      </c>
      <c r="D51" s="38"/>
      <c r="E51" s="38"/>
      <c r="F51" s="38"/>
      <c r="G51" s="39">
        <v>1595.55</v>
      </c>
      <c r="H51" s="39"/>
      <c r="I51" s="39"/>
      <c r="J51" s="39"/>
      <c r="K51" s="39"/>
      <c r="L51" s="40"/>
    </row>
    <row r="52" spans="2:12" s="28" customFormat="1" ht="12.75">
      <c r="B52" s="24"/>
      <c r="C52" s="25" t="s">
        <v>118</v>
      </c>
      <c r="D52" s="25"/>
      <c r="E52" s="25"/>
      <c r="F52" s="25"/>
      <c r="G52" s="26"/>
      <c r="H52" s="26"/>
      <c r="I52" s="26"/>
      <c r="J52" s="26"/>
      <c r="K52" s="26"/>
      <c r="L52" s="27"/>
    </row>
    <row r="53" spans="2:12" s="41" customFormat="1" ht="12.75">
      <c r="B53" s="37">
        <v>1</v>
      </c>
      <c r="C53" s="38" t="s">
        <v>119</v>
      </c>
      <c r="D53" s="38"/>
      <c r="E53" s="38"/>
      <c r="F53" s="38"/>
      <c r="G53" s="39">
        <v>3610.65</v>
      </c>
      <c r="H53" s="39"/>
      <c r="I53" s="39"/>
      <c r="J53" s="39"/>
      <c r="K53" s="39"/>
      <c r="L53" s="40"/>
    </row>
    <row r="54" spans="2:12" s="41" customFormat="1" ht="12.75">
      <c r="B54" s="37"/>
      <c r="C54" s="38" t="s">
        <v>120</v>
      </c>
      <c r="D54" s="38"/>
      <c r="E54" s="38"/>
      <c r="F54" s="38"/>
      <c r="G54" s="39"/>
      <c r="H54" s="39"/>
      <c r="I54" s="39"/>
      <c r="J54" s="39"/>
      <c r="K54" s="39"/>
      <c r="L54" s="40"/>
    </row>
    <row r="55" spans="2:12" s="41" customFormat="1" ht="12.75">
      <c r="B55" s="37">
        <v>2</v>
      </c>
      <c r="C55" s="38" t="s">
        <v>121</v>
      </c>
      <c r="D55" s="38"/>
      <c r="E55" s="38"/>
      <c r="F55" s="38"/>
      <c r="G55" s="39">
        <v>1353.99</v>
      </c>
      <c r="H55" s="39"/>
      <c r="I55" s="39"/>
      <c r="J55" s="39"/>
      <c r="K55" s="39"/>
      <c r="L55" s="40"/>
    </row>
    <row r="56" spans="2:12" s="41" customFormat="1" ht="12.75">
      <c r="B56" s="37">
        <v>3</v>
      </c>
      <c r="C56" s="38" t="s">
        <v>122</v>
      </c>
      <c r="D56" s="38"/>
      <c r="E56" s="38"/>
      <c r="F56" s="38"/>
      <c r="G56" s="39">
        <v>3610.65</v>
      </c>
      <c r="H56" s="39"/>
      <c r="I56" s="39"/>
      <c r="J56" s="39"/>
      <c r="K56" s="39"/>
      <c r="L56" s="40"/>
    </row>
    <row r="57" spans="2:12" s="28" customFormat="1" ht="12.75">
      <c r="B57" s="24"/>
      <c r="C57" s="25" t="s">
        <v>117</v>
      </c>
      <c r="D57" s="25"/>
      <c r="E57" s="25"/>
      <c r="F57" s="25"/>
      <c r="G57" s="26"/>
      <c r="H57" s="26"/>
      <c r="I57" s="26"/>
      <c r="J57" s="26"/>
      <c r="K57" s="26"/>
      <c r="L57" s="27"/>
    </row>
    <row r="58" spans="2:12" ht="12.75">
      <c r="B58" s="7">
        <v>1</v>
      </c>
      <c r="C58" s="8" t="s">
        <v>47</v>
      </c>
      <c r="D58" s="8"/>
      <c r="E58" s="8"/>
      <c r="F58" s="8"/>
      <c r="G58" s="9">
        <v>3860</v>
      </c>
      <c r="H58" s="9"/>
      <c r="I58" s="9"/>
      <c r="J58" s="9"/>
      <c r="K58" s="9"/>
      <c r="L58" s="10"/>
    </row>
    <row r="59" spans="2:12" s="41" customFormat="1" ht="12.75">
      <c r="B59" s="37">
        <v>2</v>
      </c>
      <c r="C59" s="38" t="s">
        <v>49</v>
      </c>
      <c r="D59" s="38"/>
      <c r="E59" s="38"/>
      <c r="F59" s="38"/>
      <c r="G59" s="39">
        <v>4061.98</v>
      </c>
      <c r="H59" s="39"/>
      <c r="I59" s="39"/>
      <c r="J59" s="39"/>
      <c r="K59" s="39"/>
      <c r="L59" s="40"/>
    </row>
    <row r="60" spans="2:12" s="41" customFormat="1" ht="12.75">
      <c r="B60" s="37">
        <v>3</v>
      </c>
      <c r="C60" s="38" t="s">
        <v>124</v>
      </c>
      <c r="D60" s="38"/>
      <c r="E60" s="38"/>
      <c r="F60" s="38"/>
      <c r="G60" s="39">
        <v>3610.65</v>
      </c>
      <c r="H60" s="38"/>
      <c r="I60" s="39"/>
      <c r="J60" s="39"/>
      <c r="K60" s="39"/>
      <c r="L60" s="40"/>
    </row>
    <row r="61" spans="2:12" s="41" customFormat="1" ht="12.75">
      <c r="B61" s="37"/>
      <c r="C61" s="38" t="s">
        <v>123</v>
      </c>
      <c r="D61" s="38"/>
      <c r="E61" s="38"/>
      <c r="F61" s="38"/>
      <c r="G61" s="39"/>
      <c r="H61" s="38"/>
      <c r="I61" s="39"/>
      <c r="J61" s="39"/>
      <c r="K61" s="39"/>
      <c r="L61" s="40"/>
    </row>
    <row r="62" spans="2:12" s="41" customFormat="1" ht="12.75">
      <c r="B62" s="37">
        <v>4</v>
      </c>
      <c r="C62" s="38" t="s">
        <v>125</v>
      </c>
      <c r="D62" s="38"/>
      <c r="E62" s="38"/>
      <c r="F62" s="38"/>
      <c r="G62" s="39">
        <v>6837.46</v>
      </c>
      <c r="H62" s="38"/>
      <c r="I62" s="39"/>
      <c r="J62" s="39"/>
      <c r="K62" s="39"/>
      <c r="L62" s="40"/>
    </row>
    <row r="63" spans="2:12" s="28" customFormat="1" ht="12.75">
      <c r="B63" s="24"/>
      <c r="C63" s="25" t="s">
        <v>126</v>
      </c>
      <c r="D63" s="25"/>
      <c r="E63" s="25"/>
      <c r="F63" s="25"/>
      <c r="G63" s="26"/>
      <c r="H63" s="25"/>
      <c r="I63" s="26"/>
      <c r="J63" s="26"/>
      <c r="K63" s="26"/>
      <c r="L63" s="27"/>
    </row>
    <row r="64" spans="2:12" s="41" customFormat="1" ht="12.75">
      <c r="B64" s="37">
        <v>1</v>
      </c>
      <c r="C64" s="38" t="s">
        <v>90</v>
      </c>
      <c r="D64" s="38"/>
      <c r="E64" s="38"/>
      <c r="F64" s="38"/>
      <c r="G64" s="39">
        <v>2707.99</v>
      </c>
      <c r="H64" s="38"/>
      <c r="I64" s="39"/>
      <c r="J64" s="39"/>
      <c r="K64" s="39"/>
      <c r="L64" s="40"/>
    </row>
    <row r="65" spans="2:12" s="41" customFormat="1" ht="12.75">
      <c r="B65" s="37">
        <v>2</v>
      </c>
      <c r="C65" s="38" t="s">
        <v>127</v>
      </c>
      <c r="D65" s="38"/>
      <c r="E65" s="38"/>
      <c r="F65" s="38"/>
      <c r="G65" s="39">
        <v>2256.65</v>
      </c>
      <c r="H65" s="38"/>
      <c r="I65" s="39"/>
      <c r="J65" s="39"/>
      <c r="K65" s="39"/>
      <c r="L65" s="40"/>
    </row>
    <row r="66" spans="2:12" s="41" customFormat="1" ht="12.75">
      <c r="B66" s="37"/>
      <c r="C66" s="38"/>
      <c r="D66" s="38"/>
      <c r="E66" s="38"/>
      <c r="F66" s="38"/>
      <c r="G66" s="39"/>
      <c r="H66" s="38"/>
      <c r="I66" s="39"/>
      <c r="J66" s="39"/>
      <c r="K66" s="39"/>
      <c r="L66" s="40"/>
    </row>
    <row r="67" spans="2:12" s="41" customFormat="1" ht="13.5" thickBot="1">
      <c r="B67" s="37"/>
      <c r="C67" s="47"/>
      <c r="D67" s="38"/>
      <c r="E67" s="38"/>
      <c r="F67" s="38"/>
      <c r="G67" s="51"/>
      <c r="H67" s="38"/>
      <c r="I67" s="39"/>
      <c r="J67" s="39"/>
      <c r="K67" s="39"/>
      <c r="L67" s="40"/>
    </row>
    <row r="68" spans="2:12" s="28" customFormat="1" ht="15.75" thickBot="1">
      <c r="B68" s="24"/>
      <c r="C68" s="48" t="s">
        <v>42</v>
      </c>
      <c r="D68" s="25"/>
      <c r="E68" s="25"/>
      <c r="F68" s="25"/>
      <c r="G68" s="49">
        <f>SUM(G33:G67)</f>
        <v>63390.23</v>
      </c>
      <c r="H68" s="26"/>
      <c r="I68" s="26"/>
      <c r="J68" s="26"/>
      <c r="K68" s="26"/>
      <c r="L68" s="27"/>
    </row>
    <row r="69" spans="2:12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10"/>
    </row>
    <row r="70" spans="2:12" s="2" customFormat="1" ht="15.75" thickBot="1">
      <c r="B70" s="19"/>
      <c r="C70" s="20" t="s">
        <v>48</v>
      </c>
      <c r="D70" s="20"/>
      <c r="E70" s="52" t="s">
        <v>105</v>
      </c>
      <c r="F70" s="20"/>
      <c r="G70" s="49">
        <f>SUM(G71:G84)</f>
        <v>6243.419999999999</v>
      </c>
      <c r="H70" s="20"/>
      <c r="I70" s="31"/>
      <c r="J70" s="31"/>
      <c r="K70" s="31"/>
      <c r="L70" s="32"/>
    </row>
    <row r="71" spans="2:12" s="28" customFormat="1" ht="12.75">
      <c r="B71" s="24" t="s">
        <v>104</v>
      </c>
      <c r="C71" s="28" t="s">
        <v>35</v>
      </c>
      <c r="E71" s="25"/>
      <c r="F71" s="25"/>
      <c r="G71" s="26"/>
      <c r="H71" s="26"/>
      <c r="I71" s="26"/>
      <c r="J71" s="26"/>
      <c r="K71" s="26"/>
      <c r="L71" s="27"/>
    </row>
    <row r="72" spans="2:12" s="28" customFormat="1" ht="12.75">
      <c r="B72" s="24"/>
      <c r="C72" s="28" t="s">
        <v>36</v>
      </c>
      <c r="D72" s="25"/>
      <c r="E72" s="25"/>
      <c r="F72" s="25"/>
      <c r="G72" s="26"/>
      <c r="H72" s="26"/>
      <c r="I72" s="26"/>
      <c r="J72" s="26"/>
      <c r="K72" s="26"/>
      <c r="L72" s="27"/>
    </row>
    <row r="73" spans="2:12" s="28" customFormat="1" ht="12.75">
      <c r="B73" s="24"/>
      <c r="C73" s="28" t="s">
        <v>25</v>
      </c>
      <c r="D73" s="25"/>
      <c r="E73" s="25"/>
      <c r="F73" s="25"/>
      <c r="G73" s="26"/>
      <c r="H73" s="26"/>
      <c r="I73" s="26"/>
      <c r="J73" s="26"/>
      <c r="K73" s="26"/>
      <c r="L73" s="27"/>
    </row>
    <row r="74" spans="2:12" s="28" customFormat="1" ht="12.75">
      <c r="B74" s="24"/>
      <c r="C74" s="28" t="s">
        <v>26</v>
      </c>
      <c r="D74" s="25"/>
      <c r="E74" s="25"/>
      <c r="F74" s="25"/>
      <c r="G74" s="26"/>
      <c r="H74" s="26"/>
      <c r="I74" s="26"/>
      <c r="J74" s="26"/>
      <c r="K74" s="26"/>
      <c r="L74" s="27"/>
    </row>
    <row r="75" spans="2:12" s="28" customFormat="1" ht="12.75">
      <c r="B75" s="24"/>
      <c r="C75" s="28" t="s">
        <v>26</v>
      </c>
      <c r="D75" s="25"/>
      <c r="E75" s="25"/>
      <c r="F75" s="25"/>
      <c r="G75" s="26">
        <v>1668.9</v>
      </c>
      <c r="H75" s="26"/>
      <c r="I75" s="26"/>
      <c r="J75" s="26"/>
      <c r="K75" s="26"/>
      <c r="L75" s="27"/>
    </row>
    <row r="76" spans="2:12" s="28" customFormat="1" ht="12.75">
      <c r="B76" s="24"/>
      <c r="C76" s="28" t="s">
        <v>27</v>
      </c>
      <c r="D76" s="25"/>
      <c r="E76" s="25"/>
      <c r="F76" s="25"/>
      <c r="G76" s="26">
        <v>1629.01</v>
      </c>
      <c r="H76" s="26"/>
      <c r="I76" s="26"/>
      <c r="J76" s="26"/>
      <c r="K76" s="26"/>
      <c r="L76" s="27"/>
    </row>
    <row r="77" spans="2:12" s="28" customFormat="1" ht="12.75">
      <c r="B77" s="24"/>
      <c r="C77" s="28" t="s">
        <v>28</v>
      </c>
      <c r="D77" s="25"/>
      <c r="E77" s="25"/>
      <c r="F77" s="25"/>
      <c r="G77" s="26">
        <v>1416.9</v>
      </c>
      <c r="H77" s="26"/>
      <c r="I77" s="26"/>
      <c r="J77" s="26"/>
      <c r="K77" s="26"/>
      <c r="L77" s="27"/>
    </row>
    <row r="78" spans="2:12" s="28" customFormat="1" ht="12.75">
      <c r="B78" s="24"/>
      <c r="C78" s="28" t="s">
        <v>29</v>
      </c>
      <c r="D78" s="25"/>
      <c r="E78" s="25"/>
      <c r="F78" s="25"/>
      <c r="G78" s="26">
        <v>1528.61</v>
      </c>
      <c r="H78" s="26"/>
      <c r="I78" s="26"/>
      <c r="J78" s="26"/>
      <c r="K78" s="26"/>
      <c r="L78" s="27"/>
    </row>
    <row r="79" spans="2:12" s="28" customFormat="1" ht="12.75">
      <c r="B79" s="24"/>
      <c r="C79" s="25" t="s">
        <v>30</v>
      </c>
      <c r="D79" s="25"/>
      <c r="E79" s="25"/>
      <c r="F79" s="25"/>
      <c r="G79" s="26"/>
      <c r="H79" s="26"/>
      <c r="I79" s="26"/>
      <c r="J79" s="26"/>
      <c r="K79" s="26"/>
      <c r="L79" s="27"/>
    </row>
    <row r="80" spans="2:12" s="28" customFormat="1" ht="12.75">
      <c r="B80" s="24"/>
      <c r="C80" s="25" t="s">
        <v>31</v>
      </c>
      <c r="D80" s="25"/>
      <c r="E80" s="25"/>
      <c r="F80" s="25"/>
      <c r="G80" s="26"/>
      <c r="H80" s="26"/>
      <c r="I80" s="26"/>
      <c r="J80" s="26"/>
      <c r="K80" s="26"/>
      <c r="L80" s="27"/>
    </row>
    <row r="81" spans="2:12" s="28" customFormat="1" ht="12.75">
      <c r="B81" s="24"/>
      <c r="C81" s="28" t="s">
        <v>32</v>
      </c>
      <c r="D81" s="25"/>
      <c r="E81" s="25"/>
      <c r="F81" s="25"/>
      <c r="G81" s="26"/>
      <c r="H81" s="26"/>
      <c r="I81" s="26"/>
      <c r="J81" s="26"/>
      <c r="K81" s="26"/>
      <c r="L81" s="27"/>
    </row>
    <row r="82" spans="2:12" s="28" customFormat="1" ht="12.75">
      <c r="B82" s="24"/>
      <c r="C82" s="28" t="s">
        <v>33</v>
      </c>
      <c r="D82" s="25"/>
      <c r="E82" s="25"/>
      <c r="F82" s="25"/>
      <c r="G82" s="26"/>
      <c r="H82" s="26"/>
      <c r="I82" s="26"/>
      <c r="J82" s="26"/>
      <c r="K82" s="26"/>
      <c r="L82" s="27"/>
    </row>
    <row r="83" spans="2:12" s="28" customFormat="1" ht="12.75">
      <c r="B83" s="24"/>
      <c r="C83" s="28" t="s">
        <v>34</v>
      </c>
      <c r="D83" s="25"/>
      <c r="E83" s="25"/>
      <c r="F83" s="25"/>
      <c r="G83" s="26"/>
      <c r="H83" s="26"/>
      <c r="I83" s="26"/>
      <c r="J83" s="26"/>
      <c r="K83" s="26"/>
      <c r="L83" s="27"/>
    </row>
    <row r="84" spans="2:12" s="28" customFormat="1" ht="13.5" thickBot="1">
      <c r="B84" s="24"/>
      <c r="C84" s="25"/>
      <c r="D84" s="25"/>
      <c r="E84" s="25"/>
      <c r="F84" s="25"/>
      <c r="G84" s="26"/>
      <c r="H84" s="26"/>
      <c r="I84" s="26"/>
      <c r="J84" s="26"/>
      <c r="K84" s="26"/>
      <c r="L84" s="27"/>
    </row>
    <row r="85" spans="2:12" s="2" customFormat="1" ht="15.75" thickBot="1">
      <c r="B85" s="19"/>
      <c r="C85" s="20" t="s">
        <v>37</v>
      </c>
      <c r="D85" s="20"/>
      <c r="E85" s="20"/>
      <c r="F85" s="20"/>
      <c r="G85" s="49">
        <f>SUM(G86:G90)</f>
        <v>1735.44</v>
      </c>
      <c r="H85" s="20"/>
      <c r="I85" s="31"/>
      <c r="J85" s="31"/>
      <c r="K85" s="31"/>
      <c r="L85" s="32"/>
    </row>
    <row r="86" spans="2:12" s="28" customFormat="1" ht="12.75">
      <c r="B86" s="24" t="s">
        <v>95</v>
      </c>
      <c r="C86" s="25" t="s">
        <v>38</v>
      </c>
      <c r="D86" s="25"/>
      <c r="E86" s="25"/>
      <c r="F86" s="25"/>
      <c r="G86" s="26">
        <v>433.86</v>
      </c>
      <c r="H86" s="26"/>
      <c r="I86" s="26"/>
      <c r="J86" s="26"/>
      <c r="K86" s="26"/>
      <c r="L86" s="27"/>
    </row>
    <row r="87" spans="2:12" s="28" customFormat="1" ht="12.75">
      <c r="B87" s="24"/>
      <c r="C87" s="25" t="s">
        <v>39</v>
      </c>
      <c r="D87" s="25"/>
      <c r="E87" s="25"/>
      <c r="F87" s="25"/>
      <c r="G87" s="26">
        <v>433.86</v>
      </c>
      <c r="H87" s="26"/>
      <c r="I87" s="26"/>
      <c r="J87" s="26"/>
      <c r="K87" s="26"/>
      <c r="L87" s="27"/>
    </row>
    <row r="88" spans="2:12" s="28" customFormat="1" ht="12.75">
      <c r="B88" s="24"/>
      <c r="C88" s="25" t="s">
        <v>40</v>
      </c>
      <c r="D88" s="25"/>
      <c r="E88" s="25"/>
      <c r="F88" s="25"/>
      <c r="G88" s="26">
        <v>433.86</v>
      </c>
      <c r="H88" s="26"/>
      <c r="I88" s="26"/>
      <c r="J88" s="26"/>
      <c r="K88" s="26"/>
      <c r="L88" s="27"/>
    </row>
    <row r="89" spans="2:12" s="28" customFormat="1" ht="12.75">
      <c r="B89" s="24"/>
      <c r="C89" s="25" t="s">
        <v>41</v>
      </c>
      <c r="D89" s="25"/>
      <c r="E89" s="25"/>
      <c r="F89" s="25"/>
      <c r="G89" s="26">
        <v>433.86</v>
      </c>
      <c r="H89" s="26"/>
      <c r="I89" s="26"/>
      <c r="J89" s="26"/>
      <c r="K89" s="26"/>
      <c r="L89" s="27"/>
    </row>
    <row r="90" spans="2:12" ht="13.5" thickBot="1">
      <c r="B90" s="7"/>
      <c r="C90" s="8"/>
      <c r="D90" s="8"/>
      <c r="E90" s="8"/>
      <c r="F90" s="8"/>
      <c r="G90" s="9"/>
      <c r="H90" s="9"/>
      <c r="I90" s="9"/>
      <c r="J90" s="9"/>
      <c r="K90" s="9"/>
      <c r="L90" s="10"/>
    </row>
    <row r="91" spans="2:12" s="36" customFormat="1" ht="16.5" thickBot="1">
      <c r="B91" s="33"/>
      <c r="C91" s="34" t="s">
        <v>42</v>
      </c>
      <c r="D91" s="34"/>
      <c r="E91" s="34"/>
      <c r="F91" s="34"/>
      <c r="G91" s="35">
        <f aca="true" t="shared" si="0" ref="G91:L91">G18+G32</f>
        <v>101669.85</v>
      </c>
      <c r="H91" s="35">
        <f t="shared" si="0"/>
        <v>153586.08000000002</v>
      </c>
      <c r="I91" s="50">
        <f t="shared" si="0"/>
        <v>23037.912</v>
      </c>
      <c r="J91" s="50">
        <f t="shared" si="0"/>
        <v>130548.168</v>
      </c>
      <c r="K91" s="35">
        <f t="shared" si="0"/>
        <v>-39294.45</v>
      </c>
      <c r="L91" s="50">
        <f t="shared" si="0"/>
        <v>68172.76799999998</v>
      </c>
    </row>
    <row r="93" spans="2:12" ht="12.75">
      <c r="B93" t="s">
        <v>43</v>
      </c>
      <c r="H93" s="28"/>
      <c r="I93" s="28"/>
      <c r="J93" s="28"/>
      <c r="K93" s="28"/>
      <c r="L93" s="28"/>
    </row>
    <row r="95" ht="12.75">
      <c r="B95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2014-05-14T07:16:03Z</cp:lastPrinted>
  <dcterms:created xsi:type="dcterms:W3CDTF">1996-10-08T23:32:33Z</dcterms:created>
  <dcterms:modified xsi:type="dcterms:W3CDTF">2014-11-21T08:12:07Z</dcterms:modified>
  <cp:category/>
  <cp:version/>
  <cp:contentType/>
  <cp:contentStatus/>
</cp:coreProperties>
</file>