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<sst xmlns="http://schemas.openxmlformats.org/spreadsheetml/2006/main" count="173" uniqueCount="109">
  <si>
    <t>Выполнение работ по содержанию и ремонту ж/ф и</t>
  </si>
  <si>
    <t>Наименование работ</t>
  </si>
  <si>
    <t>внутридомовых сетей по адресу : п.Новатор, ул.Кирова, д.31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</si>
  <si>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</si>
  <si>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</si>
  <si>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</si>
  <si>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</si>
  <si>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</si>
  <si>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</si>
  <si>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</si>
  <si>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</si>
  <si>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</si>
  <si>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</si>
  <si>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</si>
  <si>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</si>
  <si>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</si>
  <si>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</si>
  <si>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</si>
  <si>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</si>
  <si>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</si>
  <si>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</si>
  <si>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</si>
  <si>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</si>
  <si>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</si>
  <si>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</si>
  <si>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</si>
  <si>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</si>
  <si>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</si>
  <si>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</si>
  <si>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</si>
  <si>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</si>
  <si>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</si>
  <si>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</si>
  <si>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</si>
  <si>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</si>
  <si>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</si>
  <si>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</si>
  <si>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</si>
  <si>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</si>
  <si>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</si>
  <si>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</si>
  <si>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</si>
  <si>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</si>
  <si>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</si>
  <si>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</si>
  <si>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</si>
  <si>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</si>
  <si>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Ремонт кровли местами</t>
  </si>
  <si>
    <t>Промывка внутренней системы отопления</t>
  </si>
  <si>
    <t>Восстановление отопления в кв.12</t>
  </si>
  <si>
    <t>Вывоз ТБО :</t>
  </si>
  <si>
    <t>516,8м2</t>
  </si>
  <si>
    <t>Прочие расходы за период:</t>
  </si>
  <si>
    <t>( снятие показаний общедомовых электро-</t>
  </si>
  <si>
    <t>и водосчетчиков )</t>
  </si>
  <si>
    <t>2013год</t>
  </si>
  <si>
    <t>Регулировка отопления в кв.12</t>
  </si>
  <si>
    <t>Директор ООО "Районная управляющая организация"</t>
  </si>
  <si>
    <t>2012г :</t>
  </si>
  <si>
    <t>2014год</t>
  </si>
  <si>
    <t>2013г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</si>
  <si>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</si>
  <si>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</si>
  <si>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</si>
  <si>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</si>
  <si>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</si>
  <si>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</si>
  <si>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Март 2013г</t>
  </si>
  <si>
    <t>Регулировка отопления в квартирах 1,12</t>
  </si>
  <si>
    <t>Апрель 2013г</t>
  </si>
  <si>
    <t>Июль 2013г</t>
  </si>
  <si>
    <t>Проверка вводного эл.кабеля и счетчика кв.12</t>
  </si>
  <si>
    <t>Август 2013г</t>
  </si>
  <si>
    <t>Сентябрь 2013г</t>
  </si>
  <si>
    <t>Октябрь 2013г</t>
  </si>
  <si>
    <t>Ноябрь 2013г</t>
  </si>
  <si>
    <t>Опломбировка электросчетчика в кв.10</t>
  </si>
  <si>
    <t>Изготовление забора из сетки-рабицы</t>
  </si>
  <si>
    <t>Декабрь 2013г</t>
  </si>
  <si>
    <t>Чистка канализации</t>
  </si>
  <si>
    <t>Прочистка канализации на кухне и в ванной кв.10</t>
  </si>
  <si>
    <t>Февраль 2014г</t>
  </si>
  <si>
    <t>Чистка печных труб - 18 колодцев</t>
  </si>
  <si>
    <t>Опломбировка эл.счетчика в кв.9</t>
  </si>
  <si>
    <t>Прочистка канализации в ванной кв.1</t>
  </si>
  <si>
    <t>2014г</t>
  </si>
  <si>
    <t>Март 2014г</t>
  </si>
  <si>
    <t>Ремонт кранбуксы, устранение течи смесителя</t>
  </si>
  <si>
    <t>в кв.4</t>
  </si>
  <si>
    <t>2013г :</t>
  </si>
  <si>
    <t>Чистка фильтров общедомовых водосчетчиков</t>
  </si>
  <si>
    <t>Апрель 2014г</t>
  </si>
  <si>
    <t>517,3м2</t>
  </si>
  <si>
    <t>Май 2014г</t>
  </si>
  <si>
    <t xml:space="preserve">30.11.2013г разницу между показаниями </t>
  </si>
  <si>
    <t>индивидуальных приборов учета электроэнергии</t>
  </si>
  <si>
    <t xml:space="preserve">Сминусовать за период с 01.02.2013г по </t>
  </si>
  <si>
    <t>и общедомовым прибором учета 1260 кВт</t>
  </si>
  <si>
    <t>Сминусовано по исполнительному листу</t>
  </si>
  <si>
    <t>за период с марта 2008г по декабрь 2011г</t>
  </si>
  <si>
    <t>с кв.3</t>
  </si>
  <si>
    <t>Август 2014г</t>
  </si>
  <si>
    <t>Июль 2014г</t>
  </si>
  <si>
    <t>Прочистка канализации в кв.1</t>
  </si>
  <si>
    <t>Устранение течи отопления в кв.2</t>
  </si>
  <si>
    <t>Сентябрь 2014г</t>
  </si>
  <si>
    <t>Ремонт кровли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</si>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</sst>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7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B1:L84"/>
  <sheetViews>
    <sheetView workbookViewId="0" topLeftCell="A55">
      <selection activeCell="H21" sqref="H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57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107</v>
      </c>
      <c r="C8" s="2"/>
      <c r="E8" s="2"/>
    </row>
    <row r="9" ht="13.5" thickBot="1"/>
    <row r="10" spans="2:12" ht="12.75">
      <c r="B10" s="5" t="s">
        <v>5</v>
      </c>
      <c r="C10" s="6" t="s">
        <v>1</v>
      </c>
      <c r="D10" s="6"/>
      <c r="E10" s="6"/>
      <c r="F10" s="6"/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8" t="s">
        <v>11</v>
      </c>
    </row>
    <row r="11" spans="2:12" ht="12.75">
      <c r="B11" s="9"/>
      <c r="C11" s="10"/>
      <c r="D11" s="10"/>
      <c r="E11" s="10"/>
      <c r="F11" s="10"/>
      <c r="G11" s="11" t="s">
        <v>12</v>
      </c>
      <c r="H11" s="11" t="s">
        <v>13</v>
      </c>
      <c r="I11" s="11" t="s">
        <v>14</v>
      </c>
      <c r="J11" s="11" t="s">
        <v>15</v>
      </c>
      <c r="K11" s="11" t="s">
        <v>58</v>
      </c>
      <c r="L11" s="12" t="s">
        <v>16</v>
      </c>
    </row>
    <row r="12" spans="2:12" ht="12.75">
      <c r="B12" s="9"/>
      <c r="C12" s="10"/>
      <c r="D12" s="10"/>
      <c r="E12" s="10"/>
      <c r="F12" s="10"/>
      <c r="G12" s="11"/>
      <c r="H12" s="11" t="s">
        <v>12</v>
      </c>
      <c r="I12" s="11" t="s">
        <v>17</v>
      </c>
      <c r="J12" s="11" t="s">
        <v>18</v>
      </c>
      <c r="K12" s="11" t="s">
        <v>19</v>
      </c>
      <c r="L12" s="12"/>
    </row>
    <row r="13" spans="2:12" ht="12.75">
      <c r="B13" s="9"/>
      <c r="C13" s="10"/>
      <c r="D13" s="10"/>
      <c r="E13" s="10"/>
      <c r="F13" s="10"/>
      <c r="G13" s="11"/>
      <c r="H13" s="11"/>
      <c r="I13" s="11"/>
      <c r="J13" s="11"/>
      <c r="K13" s="11" t="s">
        <v>20</v>
      </c>
      <c r="L13" s="12"/>
    </row>
    <row r="14" spans="2:12" ht="13.5" thickBot="1">
      <c r="B14" s="13"/>
      <c r="C14" s="14"/>
      <c r="D14" s="14"/>
      <c r="E14" s="14"/>
      <c r="F14" s="14"/>
      <c r="G14" s="15"/>
      <c r="H14" s="15"/>
      <c r="I14" s="15"/>
      <c r="J14" s="15"/>
      <c r="K14" s="15" t="s">
        <v>46</v>
      </c>
      <c r="L14" s="16"/>
    </row>
    <row r="15" spans="2:12" ht="13.5" thickBot="1">
      <c r="B15" s="13"/>
      <c r="C15" s="14"/>
      <c r="D15" s="14"/>
      <c r="E15" s="14"/>
      <c r="F15" s="14"/>
      <c r="G15" s="15"/>
      <c r="H15" s="15"/>
      <c r="I15" s="15"/>
      <c r="J15" s="15"/>
      <c r="K15" s="15"/>
      <c r="L15" s="16"/>
    </row>
    <row r="16" spans="2:12" ht="13.5" thickBot="1">
      <c r="B16" s="17">
        <v>1</v>
      </c>
      <c r="C16" s="18"/>
      <c r="D16" s="18"/>
      <c r="E16" s="18">
        <v>2</v>
      </c>
      <c r="F16" s="18"/>
      <c r="G16" s="19">
        <v>3</v>
      </c>
      <c r="H16" s="19">
        <v>4</v>
      </c>
      <c r="I16" s="19">
        <v>5</v>
      </c>
      <c r="J16" s="19">
        <v>6</v>
      </c>
      <c r="K16" s="19">
        <v>7</v>
      </c>
      <c r="L16" s="20">
        <v>8</v>
      </c>
    </row>
    <row r="17" spans="2:12" ht="13.5" thickBot="1">
      <c r="B17" s="9"/>
      <c r="C17" s="10"/>
      <c r="D17" s="10"/>
      <c r="E17" s="10"/>
      <c r="F17" s="10"/>
      <c r="G17" s="11"/>
      <c r="H17" s="11"/>
      <c r="I17" s="11" t="s">
        <v>21</v>
      </c>
      <c r="J17" s="11" t="s">
        <v>22</v>
      </c>
      <c r="K17" s="11"/>
      <c r="L17" s="12" t="s">
        <v>23</v>
      </c>
    </row>
    <row r="18" spans="2:12" s="2" customFormat="1" ht="15.75" thickBot="1">
      <c r="B18" s="21">
        <v>1</v>
      </c>
      <c r="C18" s="22" t="s">
        <v>24</v>
      </c>
      <c r="D18" s="22"/>
      <c r="E18" s="22"/>
      <c r="F18" s="22"/>
      <c r="G18" s="23">
        <f>SUM(G19:G23)</f>
        <v>73671.85</v>
      </c>
      <c r="H18" s="21">
        <v>53386.52</v>
      </c>
      <c r="I18" s="24">
        <f>H18*15%</f>
        <v>8007.977999999999</v>
      </c>
      <c r="J18" s="24">
        <f>H18-I18</f>
        <v>45378.542</v>
      </c>
      <c r="K18" s="24">
        <v>-65471.81</v>
      </c>
      <c r="L18" s="25">
        <f>J18-K18-G18</f>
        <v>37178.50199999999</v>
      </c>
    </row>
    <row r="19" spans="2:12" s="30" customFormat="1" ht="12.75">
      <c r="B19" s="26"/>
      <c r="C19" s="27" t="s">
        <v>70</v>
      </c>
      <c r="D19" s="27"/>
      <c r="E19" s="27"/>
      <c r="F19" s="27"/>
      <c r="G19" s="28"/>
      <c r="H19" s="28"/>
      <c r="I19" s="28"/>
      <c r="J19" s="28"/>
      <c r="K19" s="28"/>
      <c r="L19" s="29"/>
    </row>
    <row r="20" spans="2:12" s="1" customFormat="1" ht="13.5" customHeight="1">
      <c r="B20" s="54">
        <v>1</v>
      </c>
      <c r="C20" s="41" t="s">
        <v>47</v>
      </c>
      <c r="D20" s="41"/>
      <c r="E20" s="4"/>
      <c r="F20" s="4"/>
      <c r="G20" s="42">
        <v>3789.74</v>
      </c>
      <c r="H20" s="55"/>
      <c r="I20" s="56"/>
      <c r="J20" s="56"/>
      <c r="K20" s="56"/>
      <c r="L20" s="57"/>
    </row>
    <row r="21" spans="2:12" s="2" customFormat="1" ht="13.5" customHeight="1">
      <c r="B21" s="45"/>
      <c r="C21" s="27" t="s">
        <v>75</v>
      </c>
      <c r="D21" s="27"/>
      <c r="E21" s="3"/>
      <c r="F21" s="3"/>
      <c r="G21" s="28"/>
      <c r="H21" s="47"/>
      <c r="I21" s="46"/>
      <c r="J21" s="46"/>
      <c r="K21" s="46"/>
      <c r="L21" s="48"/>
    </row>
    <row r="22" spans="2:12" s="44" customFormat="1" ht="12.75">
      <c r="B22" s="40">
        <v>1</v>
      </c>
      <c r="C22" s="41" t="s">
        <v>77</v>
      </c>
      <c r="D22" s="41"/>
      <c r="E22" s="41"/>
      <c r="F22" s="41"/>
      <c r="G22" s="42">
        <v>69882.11</v>
      </c>
      <c r="H22" s="42"/>
      <c r="I22" s="42"/>
      <c r="J22" s="42"/>
      <c r="K22" s="42"/>
      <c r="L22" s="43"/>
    </row>
    <row r="23" spans="2:12" ht="13.5" thickBot="1">
      <c r="B23" s="9"/>
      <c r="C23" s="10"/>
      <c r="D23" s="10"/>
      <c r="E23" s="10"/>
      <c r="F23" s="10"/>
      <c r="G23" s="11"/>
      <c r="H23" s="11"/>
      <c r="I23" s="11"/>
      <c r="J23" s="11"/>
      <c r="K23" s="11"/>
      <c r="L23" s="12"/>
    </row>
    <row r="24" spans="2:12" s="2" customFormat="1" ht="15.75" thickBot="1">
      <c r="B24" s="21">
        <v>2</v>
      </c>
      <c r="C24" s="22" t="s">
        <v>25</v>
      </c>
      <c r="D24" s="22"/>
      <c r="E24" s="22"/>
      <c r="F24" s="22"/>
      <c r="G24" s="23">
        <f>G58+G60+G74</f>
        <v>42985.65</v>
      </c>
      <c r="H24" s="22">
        <v>54136.16</v>
      </c>
      <c r="I24" s="31">
        <f>H24*15%</f>
        <v>8120.424</v>
      </c>
      <c r="J24" s="24">
        <f>H24-I24</f>
        <v>46015.736000000004</v>
      </c>
      <c r="K24" s="32">
        <v>-27954.65</v>
      </c>
      <c r="L24" s="25">
        <f>J24-K24-G24</f>
        <v>30984.735999999997</v>
      </c>
    </row>
    <row r="25" spans="2:12" s="30" customFormat="1" ht="12.75">
      <c r="B25" s="26"/>
      <c r="C25" s="49" t="s">
        <v>61</v>
      </c>
      <c r="D25" s="27"/>
      <c r="E25" s="27"/>
      <c r="F25" s="27"/>
      <c r="G25" s="28"/>
      <c r="H25" s="28"/>
      <c r="I25" s="28"/>
      <c r="J25" s="28"/>
      <c r="K25" s="28"/>
      <c r="L25" s="29"/>
    </row>
    <row r="26" spans="2:12" s="44" customFormat="1" ht="12.75">
      <c r="B26" s="40">
        <v>1</v>
      </c>
      <c r="C26" s="51" t="s">
        <v>62</v>
      </c>
      <c r="D26" s="41"/>
      <c r="E26" s="41"/>
      <c r="F26" s="41"/>
      <c r="G26" s="42">
        <v>276.58</v>
      </c>
      <c r="H26" s="42"/>
      <c r="I26" s="42"/>
      <c r="J26" s="42"/>
      <c r="K26" s="42"/>
      <c r="L26" s="43"/>
    </row>
    <row r="27" spans="2:12" s="44" customFormat="1" ht="12.75">
      <c r="B27" s="40"/>
      <c r="C27" s="51" t="s">
        <v>63</v>
      </c>
      <c r="D27" s="41"/>
      <c r="E27" s="41"/>
      <c r="F27" s="41"/>
      <c r="G27" s="42"/>
      <c r="H27" s="42"/>
      <c r="I27" s="42"/>
      <c r="J27" s="42"/>
      <c r="K27" s="42"/>
      <c r="L27" s="43"/>
    </row>
    <row r="28" spans="2:12" s="30" customFormat="1" ht="12.75">
      <c r="B28" s="26"/>
      <c r="C28" s="49" t="s">
        <v>64</v>
      </c>
      <c r="D28" s="27"/>
      <c r="E28" s="27"/>
      <c r="F28" s="27"/>
      <c r="G28" s="28"/>
      <c r="H28" s="28"/>
      <c r="I28" s="28"/>
      <c r="J28" s="28"/>
      <c r="K28" s="28"/>
      <c r="L28" s="29"/>
    </row>
    <row r="29" spans="2:12" s="44" customFormat="1" ht="12.75">
      <c r="B29" s="40">
        <v>1</v>
      </c>
      <c r="C29" s="51" t="s">
        <v>65</v>
      </c>
      <c r="D29" s="41"/>
      <c r="E29" s="41"/>
      <c r="F29" s="41"/>
      <c r="G29" s="42">
        <v>298.23</v>
      </c>
      <c r="H29" s="42"/>
      <c r="I29" s="42"/>
      <c r="J29" s="42"/>
      <c r="K29" s="42"/>
      <c r="L29" s="43"/>
    </row>
    <row r="30" spans="2:12" s="44" customFormat="1" ht="12.75">
      <c r="B30" s="40"/>
      <c r="C30" s="51" t="s">
        <v>66</v>
      </c>
      <c r="D30" s="41"/>
      <c r="E30" s="41"/>
      <c r="F30" s="41"/>
      <c r="G30" s="42"/>
      <c r="H30" s="42"/>
      <c r="I30" s="42"/>
      <c r="J30" s="42"/>
      <c r="K30" s="42"/>
      <c r="L30" s="43"/>
    </row>
    <row r="31" spans="2:12" s="30" customFormat="1" ht="12.75">
      <c r="B31" s="26"/>
      <c r="C31" s="27" t="s">
        <v>67</v>
      </c>
      <c r="D31" s="27"/>
      <c r="E31" s="27"/>
      <c r="F31" s="27"/>
      <c r="G31" s="28"/>
      <c r="H31" s="35"/>
      <c r="I31" s="58"/>
      <c r="J31" s="58"/>
      <c r="K31" s="58"/>
      <c r="L31" s="59"/>
    </row>
    <row r="32" spans="2:12" ht="12.75">
      <c r="B32" s="9">
        <v>1</v>
      </c>
      <c r="C32" s="51" t="s">
        <v>98</v>
      </c>
      <c r="D32" s="10"/>
      <c r="E32" s="10"/>
      <c r="F32" s="10"/>
      <c r="G32" s="11">
        <v>2462.59</v>
      </c>
      <c r="H32" s="60"/>
      <c r="I32" s="11"/>
      <c r="J32" s="11"/>
      <c r="K32" s="11"/>
      <c r="L32" s="12"/>
    </row>
    <row r="33" spans="2:12" ht="12.75">
      <c r="B33" s="9"/>
      <c r="C33" s="51" t="s">
        <v>99</v>
      </c>
      <c r="D33" s="10"/>
      <c r="E33" s="10"/>
      <c r="F33" s="10"/>
      <c r="G33" s="11"/>
      <c r="H33" s="60"/>
      <c r="I33" s="11"/>
      <c r="J33" s="11"/>
      <c r="K33" s="11"/>
      <c r="L33" s="12"/>
    </row>
    <row r="34" spans="2:12" ht="12.75">
      <c r="B34" s="9"/>
      <c r="C34" s="51" t="s">
        <v>100</v>
      </c>
      <c r="D34" s="10"/>
      <c r="E34" s="10"/>
      <c r="F34" s="10"/>
      <c r="G34" s="11"/>
      <c r="H34" s="60"/>
      <c r="I34" s="11"/>
      <c r="J34" s="11"/>
      <c r="K34" s="11"/>
      <c r="L34" s="12"/>
    </row>
    <row r="35" spans="2:12" s="30" customFormat="1" ht="12.75">
      <c r="B35" s="26"/>
      <c r="C35" s="49" t="s">
        <v>67</v>
      </c>
      <c r="D35" s="27"/>
      <c r="E35" s="27"/>
      <c r="F35" s="27"/>
      <c r="G35" s="28"/>
      <c r="H35" s="28"/>
      <c r="I35" s="28"/>
      <c r="J35" s="28"/>
      <c r="K35" s="28"/>
      <c r="L35" s="29"/>
    </row>
    <row r="36" spans="2:12" s="44" customFormat="1" ht="12.75">
      <c r="B36" s="40">
        <v>1</v>
      </c>
      <c r="C36" s="41" t="s">
        <v>68</v>
      </c>
      <c r="D36" s="41"/>
      <c r="E36" s="41"/>
      <c r="F36" s="41"/>
      <c r="G36" s="42">
        <v>1497.27</v>
      </c>
      <c r="H36" s="42"/>
      <c r="I36" s="42"/>
      <c r="J36" s="42"/>
      <c r="K36" s="42"/>
      <c r="L36" s="43"/>
    </row>
    <row r="37" spans="2:12" s="30" customFormat="1" ht="12.75">
      <c r="B37" s="26"/>
      <c r="C37" s="49" t="s">
        <v>69</v>
      </c>
      <c r="D37" s="27"/>
      <c r="E37" s="27"/>
      <c r="F37" s="27"/>
      <c r="G37" s="28"/>
      <c r="H37" s="28"/>
      <c r="I37" s="28"/>
      <c r="J37" s="28"/>
      <c r="K37" s="28"/>
      <c r="L37" s="29"/>
    </row>
    <row r="38" spans="2:12" s="44" customFormat="1" ht="12.75">
      <c r="B38" s="40">
        <v>1</v>
      </c>
      <c r="C38" s="51" t="s">
        <v>65</v>
      </c>
      <c r="D38" s="41"/>
      <c r="E38" s="41"/>
      <c r="F38" s="41"/>
      <c r="G38" s="42">
        <v>221.71</v>
      </c>
      <c r="H38" s="42"/>
      <c r="I38" s="42"/>
      <c r="J38" s="42"/>
      <c r="K38" s="42"/>
      <c r="L38" s="43"/>
    </row>
    <row r="39" spans="2:12" s="44" customFormat="1" ht="12.75">
      <c r="B39" s="40"/>
      <c r="C39" s="51" t="s">
        <v>66</v>
      </c>
      <c r="D39" s="41"/>
      <c r="E39" s="41"/>
      <c r="F39" s="41"/>
      <c r="G39" s="42"/>
      <c r="H39" s="42"/>
      <c r="I39" s="42"/>
      <c r="J39" s="42"/>
      <c r="K39" s="42"/>
      <c r="L39" s="43"/>
    </row>
    <row r="40" spans="2:12" s="30" customFormat="1" ht="12.75">
      <c r="B40" s="26"/>
      <c r="C40" s="27" t="s">
        <v>70</v>
      </c>
      <c r="D40" s="27"/>
      <c r="E40" s="27"/>
      <c r="F40" s="27"/>
      <c r="G40" s="28"/>
      <c r="H40" s="28"/>
      <c r="I40" s="28"/>
      <c r="J40" s="28"/>
      <c r="K40" s="28"/>
      <c r="L40" s="29"/>
    </row>
    <row r="41" spans="2:12" s="44" customFormat="1" ht="12.75">
      <c r="B41" s="40">
        <v>1</v>
      </c>
      <c r="C41" s="41" t="s">
        <v>71</v>
      </c>
      <c r="D41" s="41"/>
      <c r="E41" s="41"/>
      <c r="F41" s="41"/>
      <c r="G41" s="42">
        <v>537.16</v>
      </c>
      <c r="H41" s="42"/>
      <c r="I41" s="42"/>
      <c r="J41" s="42"/>
      <c r="K41" s="42"/>
      <c r="L41" s="43"/>
    </row>
    <row r="42" spans="2:12" s="30" customFormat="1" ht="12.75">
      <c r="B42" s="26"/>
      <c r="C42" s="49" t="s">
        <v>72</v>
      </c>
      <c r="D42" s="27"/>
      <c r="E42" s="27"/>
      <c r="F42" s="27"/>
      <c r="G42" s="28"/>
      <c r="H42" s="28"/>
      <c r="I42" s="28"/>
      <c r="J42" s="28"/>
      <c r="K42" s="28"/>
      <c r="L42" s="29"/>
    </row>
    <row r="43" spans="2:12" s="44" customFormat="1" ht="12.75">
      <c r="B43" s="40">
        <v>1</v>
      </c>
      <c r="C43" s="41" t="s">
        <v>48</v>
      </c>
      <c r="D43" s="41"/>
      <c r="E43" s="41"/>
      <c r="F43" s="41"/>
      <c r="G43" s="42">
        <v>4388.05</v>
      </c>
      <c r="H43" s="42"/>
      <c r="I43" s="42"/>
      <c r="J43" s="42"/>
      <c r="K43" s="42"/>
      <c r="L43" s="43"/>
    </row>
    <row r="44" spans="2:12" s="30" customFormat="1" ht="12.75">
      <c r="B44" s="26"/>
      <c r="C44" s="27" t="s">
        <v>73</v>
      </c>
      <c r="D44" s="27"/>
      <c r="E44" s="27"/>
      <c r="F44" s="27"/>
      <c r="G44" s="28"/>
      <c r="H44" s="27"/>
      <c r="I44" s="28"/>
      <c r="J44" s="28"/>
      <c r="K44" s="28"/>
      <c r="L44" s="29"/>
    </row>
    <row r="45" spans="2:12" s="44" customFormat="1" ht="12.75">
      <c r="B45" s="40">
        <v>1</v>
      </c>
      <c r="C45" s="41" t="s">
        <v>49</v>
      </c>
      <c r="D45" s="41"/>
      <c r="E45" s="41"/>
      <c r="F45" s="41"/>
      <c r="G45" s="42">
        <v>997.45</v>
      </c>
      <c r="H45" s="41"/>
      <c r="I45" s="42"/>
      <c r="J45" s="42"/>
      <c r="K45" s="42"/>
      <c r="L45" s="43"/>
    </row>
    <row r="46" spans="2:12" s="30" customFormat="1" ht="12.75">
      <c r="B46" s="26"/>
      <c r="C46" s="27" t="s">
        <v>74</v>
      </c>
      <c r="D46" s="27"/>
      <c r="E46" s="27"/>
      <c r="F46" s="27"/>
      <c r="G46" s="28"/>
      <c r="H46" s="27"/>
      <c r="I46" s="28"/>
      <c r="J46" s="28"/>
      <c r="K46" s="28"/>
      <c r="L46" s="29"/>
    </row>
    <row r="47" spans="2:12" s="44" customFormat="1" ht="12.75">
      <c r="B47" s="40">
        <v>1</v>
      </c>
      <c r="C47" s="41" t="s">
        <v>49</v>
      </c>
      <c r="D47" s="41"/>
      <c r="E47" s="41"/>
      <c r="F47" s="41"/>
      <c r="G47" s="42">
        <v>6384.15</v>
      </c>
      <c r="H47" s="41"/>
      <c r="I47" s="42"/>
      <c r="J47" s="42"/>
      <c r="K47" s="42"/>
      <c r="L47" s="43"/>
    </row>
    <row r="48" spans="2:12" s="30" customFormat="1" ht="12.75">
      <c r="B48" s="26"/>
      <c r="C48" s="27" t="s">
        <v>75</v>
      </c>
      <c r="D48" s="27"/>
      <c r="E48" s="27"/>
      <c r="F48" s="27"/>
      <c r="G48" s="28"/>
      <c r="H48" s="27"/>
      <c r="I48" s="28"/>
      <c r="J48" s="28"/>
      <c r="K48" s="28"/>
      <c r="L48" s="29"/>
    </row>
    <row r="49" spans="2:12" s="44" customFormat="1" ht="12.75">
      <c r="B49" s="40">
        <v>1</v>
      </c>
      <c r="C49" s="41" t="s">
        <v>76</v>
      </c>
      <c r="D49" s="41"/>
      <c r="E49" s="41"/>
      <c r="F49" s="41"/>
      <c r="G49" s="42">
        <v>350.01</v>
      </c>
      <c r="H49" s="41"/>
      <c r="I49" s="42"/>
      <c r="J49" s="42"/>
      <c r="K49" s="42"/>
      <c r="L49" s="43"/>
    </row>
    <row r="50" spans="2:12" s="30" customFormat="1" ht="12.75">
      <c r="B50" s="26"/>
      <c r="C50" s="27" t="s">
        <v>78</v>
      </c>
      <c r="D50" s="27"/>
      <c r="E50" s="27"/>
      <c r="F50" s="27"/>
      <c r="G50" s="28"/>
      <c r="H50" s="27"/>
      <c r="I50" s="28"/>
      <c r="J50" s="28"/>
      <c r="K50" s="28"/>
      <c r="L50" s="29"/>
    </row>
    <row r="51" spans="2:12" s="44" customFormat="1" ht="12.75">
      <c r="B51" s="40">
        <v>1</v>
      </c>
      <c r="C51" s="41" t="s">
        <v>79</v>
      </c>
      <c r="D51" s="41"/>
      <c r="E51" s="41"/>
      <c r="F51" s="41"/>
      <c r="G51" s="42">
        <v>3192.07</v>
      </c>
      <c r="H51" s="41"/>
      <c r="I51" s="42"/>
      <c r="J51" s="42"/>
      <c r="K51" s="42"/>
      <c r="L51" s="43"/>
    </row>
    <row r="52" spans="2:12" s="44" customFormat="1" ht="12.75">
      <c r="B52" s="40">
        <v>2</v>
      </c>
      <c r="C52" s="41" t="s">
        <v>80</v>
      </c>
      <c r="D52" s="41"/>
      <c r="E52" s="41"/>
      <c r="F52" s="41"/>
      <c r="G52" s="42">
        <v>2394.06</v>
      </c>
      <c r="H52" s="41"/>
      <c r="I52" s="42"/>
      <c r="J52" s="42"/>
      <c r="K52" s="42"/>
      <c r="L52" s="43"/>
    </row>
    <row r="53" spans="2:12" s="44" customFormat="1" ht="12.75">
      <c r="B53" s="40"/>
      <c r="C53" s="41"/>
      <c r="D53" s="41"/>
      <c r="E53" s="41"/>
      <c r="F53" s="41"/>
      <c r="G53" s="42"/>
      <c r="H53" s="42"/>
      <c r="I53" s="42"/>
      <c r="J53" s="42"/>
      <c r="K53" s="42"/>
      <c r="L53" s="43"/>
    </row>
    <row r="54" spans="2:12" s="44" customFormat="1" ht="12.75">
      <c r="B54" s="40"/>
      <c r="C54" s="41" t="s">
        <v>52</v>
      </c>
      <c r="D54" s="41"/>
      <c r="E54" s="41"/>
      <c r="F54" s="41"/>
      <c r="G54">
        <v>3977.43</v>
      </c>
      <c r="H54" s="42"/>
      <c r="I54" s="42"/>
      <c r="J54" s="42"/>
      <c r="K54" s="42"/>
      <c r="L54" s="43"/>
    </row>
    <row r="55" spans="2:12" s="44" customFormat="1" ht="12.75">
      <c r="B55" s="40"/>
      <c r="C55" s="41" t="s">
        <v>53</v>
      </c>
      <c r="D55" s="41"/>
      <c r="E55" s="41"/>
      <c r="F55" s="41"/>
      <c r="G55" s="42"/>
      <c r="H55" s="41"/>
      <c r="I55" s="42"/>
      <c r="J55" s="42"/>
      <c r="K55" s="42"/>
      <c r="L55" s="43"/>
    </row>
    <row r="56" spans="2:12" s="44" customFormat="1" ht="12.75">
      <c r="B56" s="40"/>
      <c r="C56" s="41" t="s">
        <v>54</v>
      </c>
      <c r="D56" s="41"/>
      <c r="E56" s="41"/>
      <c r="F56" s="41"/>
      <c r="G56" s="42"/>
      <c r="H56" s="41"/>
      <c r="I56" s="42"/>
      <c r="J56" s="42"/>
      <c r="K56" s="42"/>
      <c r="L56" s="43"/>
    </row>
    <row r="57" spans="2:12" ht="13.5" thickBot="1">
      <c r="B57" s="9"/>
      <c r="C57" s="10"/>
      <c r="D57" s="10"/>
      <c r="E57" s="10"/>
      <c r="F57" s="10"/>
      <c r="G57" s="11"/>
      <c r="H57" s="11"/>
      <c r="I57" s="11"/>
      <c r="J57" s="11"/>
      <c r="K57" s="11"/>
      <c r="L57" s="12"/>
    </row>
    <row r="58" spans="2:12" s="30" customFormat="1" ht="15.75" thickBot="1">
      <c r="B58" s="26"/>
      <c r="C58" s="49" t="s">
        <v>43</v>
      </c>
      <c r="D58" s="27"/>
      <c r="E58" s="27"/>
      <c r="F58" s="27"/>
      <c r="G58" s="50">
        <f>SUM(G25:G57)</f>
        <v>26976.760000000002</v>
      </c>
      <c r="H58" s="28"/>
      <c r="I58" s="28"/>
      <c r="J58" s="28"/>
      <c r="K58" s="28"/>
      <c r="L58" s="29"/>
    </row>
    <row r="59" spans="2:12" ht="13.5" thickBot="1">
      <c r="B59" s="9"/>
      <c r="C59" s="10"/>
      <c r="D59" s="10"/>
      <c r="E59" s="10"/>
      <c r="F59" s="10"/>
      <c r="G59" s="11"/>
      <c r="H59" s="11"/>
      <c r="I59" s="11"/>
      <c r="J59" s="11"/>
      <c r="K59" s="11"/>
      <c r="L59" s="12"/>
    </row>
    <row r="60" spans="2:12" s="2" customFormat="1" ht="15.75" thickBot="1">
      <c r="B60" s="21"/>
      <c r="C60" s="22" t="s">
        <v>50</v>
      </c>
      <c r="D60" s="22"/>
      <c r="E60" s="53" t="s">
        <v>51</v>
      </c>
      <c r="F60" s="22"/>
      <c r="G60" s="50">
        <f>SUM(G61:G73)</f>
        <v>14685.890000000001</v>
      </c>
      <c r="H60" s="22"/>
      <c r="I60" s="33"/>
      <c r="J60" s="33"/>
      <c r="K60" s="33"/>
      <c r="L60" s="34"/>
    </row>
    <row r="61" spans="2:12" s="30" customFormat="1" ht="12.75">
      <c r="B61" s="26" t="s">
        <v>55</v>
      </c>
      <c r="C61" s="30" t="s">
        <v>36</v>
      </c>
      <c r="E61" s="27"/>
      <c r="F61" s="27"/>
      <c r="G61" s="28">
        <v>994.32</v>
      </c>
      <c r="H61" s="28"/>
      <c r="I61" s="28"/>
      <c r="J61" s="28"/>
      <c r="K61" s="28"/>
      <c r="L61" s="29"/>
    </row>
    <row r="62" spans="2:12" s="30" customFormat="1" ht="12.75">
      <c r="B62" s="26"/>
      <c r="C62" s="30" t="s">
        <v>37</v>
      </c>
      <c r="D62" s="27"/>
      <c r="E62" s="27"/>
      <c r="F62" s="27"/>
      <c r="G62" s="28">
        <v>1021.71</v>
      </c>
      <c r="H62" s="28"/>
      <c r="I62" s="28"/>
      <c r="J62" s="28"/>
      <c r="K62" s="28"/>
      <c r="L62" s="29"/>
    </row>
    <row r="63" spans="2:12" s="30" customFormat="1" ht="12.75">
      <c r="B63" s="26"/>
      <c r="C63" s="30" t="s">
        <v>26</v>
      </c>
      <c r="D63" s="27"/>
      <c r="E63" s="27"/>
      <c r="F63" s="27"/>
      <c r="G63" s="28">
        <v>1260.99</v>
      </c>
      <c r="H63" s="28"/>
      <c r="I63" s="28"/>
      <c r="J63" s="28"/>
      <c r="K63" s="28"/>
      <c r="L63" s="29"/>
    </row>
    <row r="64" spans="2:12" s="30" customFormat="1" ht="12.75">
      <c r="B64" s="26"/>
      <c r="C64" s="30" t="s">
        <v>27</v>
      </c>
      <c r="D64" s="27"/>
      <c r="E64" s="27"/>
      <c r="F64" s="27"/>
      <c r="G64" s="28">
        <v>1272.36</v>
      </c>
      <c r="H64" s="28"/>
      <c r="I64" s="28"/>
      <c r="J64" s="28"/>
      <c r="K64" s="28"/>
      <c r="L64" s="29"/>
    </row>
    <row r="65" spans="2:12" s="30" customFormat="1" ht="12.75">
      <c r="B65" s="26"/>
      <c r="C65" s="30" t="s">
        <v>28</v>
      </c>
      <c r="D65" s="27"/>
      <c r="E65" s="27"/>
      <c r="F65" s="27"/>
      <c r="G65" s="28">
        <v>1337.48</v>
      </c>
      <c r="H65" s="28"/>
      <c r="I65" s="28"/>
      <c r="J65" s="28"/>
      <c r="K65" s="28"/>
      <c r="L65" s="29"/>
    </row>
    <row r="66" spans="2:12" s="30" customFormat="1" ht="12.75">
      <c r="B66" s="26"/>
      <c r="C66" s="30" t="s">
        <v>29</v>
      </c>
      <c r="D66" s="27"/>
      <c r="E66" s="27"/>
      <c r="F66" s="27"/>
      <c r="G66" s="28">
        <v>1149.36</v>
      </c>
      <c r="H66" s="28"/>
      <c r="I66" s="28"/>
      <c r="J66" s="28"/>
      <c r="K66" s="28"/>
      <c r="L66" s="29"/>
    </row>
    <row r="67" spans="2:12" s="30" customFormat="1" ht="12.75">
      <c r="B67" s="26"/>
      <c r="C67" s="30" t="s">
        <v>30</v>
      </c>
      <c r="D67" s="27"/>
      <c r="E67" s="27"/>
      <c r="F67" s="27"/>
      <c r="G67" s="28">
        <v>1358.67</v>
      </c>
      <c r="H67" s="28"/>
      <c r="I67" s="28"/>
      <c r="J67" s="28"/>
      <c r="K67" s="28"/>
      <c r="L67" s="29"/>
    </row>
    <row r="68" spans="2:12" s="30" customFormat="1" ht="12.75">
      <c r="B68" s="26"/>
      <c r="C68" s="27" t="s">
        <v>31</v>
      </c>
      <c r="D68" s="27"/>
      <c r="E68" s="27"/>
      <c r="F68" s="27"/>
      <c r="G68" s="28">
        <v>1284.76</v>
      </c>
      <c r="H68" s="28"/>
      <c r="I68" s="28"/>
      <c r="J68" s="28"/>
      <c r="K68" s="28"/>
      <c r="L68" s="29"/>
    </row>
    <row r="69" spans="2:12" s="30" customFormat="1" ht="12.75">
      <c r="B69" s="26"/>
      <c r="C69" s="27" t="s">
        <v>32</v>
      </c>
      <c r="D69" s="27"/>
      <c r="E69" s="27"/>
      <c r="F69" s="27"/>
      <c r="G69" s="28">
        <v>1148.33</v>
      </c>
      <c r="H69" s="28"/>
      <c r="I69" s="28"/>
      <c r="J69" s="28"/>
      <c r="K69" s="28"/>
      <c r="L69" s="29"/>
    </row>
    <row r="70" spans="2:12" s="30" customFormat="1" ht="12.75">
      <c r="B70" s="26"/>
      <c r="C70" s="30" t="s">
        <v>33</v>
      </c>
      <c r="D70" s="27"/>
      <c r="E70" s="27"/>
      <c r="F70" s="27"/>
      <c r="G70" s="28">
        <v>1395.36</v>
      </c>
      <c r="H70" s="28"/>
      <c r="I70" s="28"/>
      <c r="J70" s="28"/>
      <c r="K70" s="28"/>
      <c r="L70" s="29"/>
    </row>
    <row r="71" spans="2:12" s="30" customFormat="1" ht="12.75">
      <c r="B71" s="26"/>
      <c r="C71" s="30" t="s">
        <v>34</v>
      </c>
      <c r="D71" s="27"/>
      <c r="E71" s="27"/>
      <c r="F71" s="27"/>
      <c r="G71" s="28">
        <v>1231.53</v>
      </c>
      <c r="H71" s="28"/>
      <c r="I71" s="28"/>
      <c r="J71" s="28"/>
      <c r="K71" s="28"/>
      <c r="L71" s="29"/>
    </row>
    <row r="72" spans="2:12" s="30" customFormat="1" ht="12.75">
      <c r="B72" s="26"/>
      <c r="C72" s="30" t="s">
        <v>35</v>
      </c>
      <c r="D72" s="27"/>
      <c r="E72" s="27"/>
      <c r="F72" s="27"/>
      <c r="G72" s="28">
        <v>1231.02</v>
      </c>
      <c r="H72" s="28"/>
      <c r="I72" s="28"/>
      <c r="J72" s="28"/>
      <c r="K72" s="28"/>
      <c r="L72" s="29"/>
    </row>
    <row r="73" spans="2:12" s="30" customFormat="1" ht="13.5" thickBot="1">
      <c r="B73" s="26"/>
      <c r="C73" s="27"/>
      <c r="D73" s="27"/>
      <c r="E73" s="27"/>
      <c r="F73" s="27"/>
      <c r="G73" s="28"/>
      <c r="H73" s="28"/>
      <c r="I73" s="28"/>
      <c r="J73" s="28"/>
      <c r="K73" s="28"/>
      <c r="L73" s="29"/>
    </row>
    <row r="74" spans="2:12" s="2" customFormat="1" ht="15.75" thickBot="1">
      <c r="B74" s="21"/>
      <c r="C74" s="22" t="s">
        <v>38</v>
      </c>
      <c r="D74" s="22"/>
      <c r="E74" s="22"/>
      <c r="F74" s="22"/>
      <c r="G74" s="50">
        <f>SUM(G75:G78)</f>
        <v>1323</v>
      </c>
      <c r="H74" s="22"/>
      <c r="I74" s="33"/>
      <c r="J74" s="33"/>
      <c r="K74" s="33"/>
      <c r="L74" s="34"/>
    </row>
    <row r="75" spans="2:12" s="30" customFormat="1" ht="12.75">
      <c r="B75" s="26" t="s">
        <v>60</v>
      </c>
      <c r="C75" s="27" t="s">
        <v>39</v>
      </c>
      <c r="D75" s="27"/>
      <c r="E75" s="27"/>
      <c r="F75" s="27"/>
      <c r="G75" s="28">
        <v>330.75</v>
      </c>
      <c r="H75" s="28"/>
      <c r="I75" s="28"/>
      <c r="J75" s="28"/>
      <c r="K75" s="28"/>
      <c r="L75" s="29"/>
    </row>
    <row r="76" spans="2:12" s="30" customFormat="1" ht="12.75">
      <c r="B76" s="26"/>
      <c r="C76" s="27" t="s">
        <v>40</v>
      </c>
      <c r="D76" s="27"/>
      <c r="E76" s="27"/>
      <c r="F76" s="27"/>
      <c r="G76" s="28">
        <v>330.75</v>
      </c>
      <c r="H76" s="28"/>
      <c r="I76" s="28"/>
      <c r="J76" s="28"/>
      <c r="K76" s="28"/>
      <c r="L76" s="29"/>
    </row>
    <row r="77" spans="2:12" s="30" customFormat="1" ht="12.75">
      <c r="B77" s="26"/>
      <c r="C77" s="27" t="s">
        <v>41</v>
      </c>
      <c r="D77" s="27"/>
      <c r="E77" s="27"/>
      <c r="F77" s="27"/>
      <c r="G77" s="28">
        <v>330.75</v>
      </c>
      <c r="H77" s="28"/>
      <c r="I77" s="28"/>
      <c r="J77" s="28"/>
      <c r="K77" s="28"/>
      <c r="L77" s="29"/>
    </row>
    <row r="78" spans="2:12" s="30" customFormat="1" ht="12.75">
      <c r="B78" s="26"/>
      <c r="C78" s="27" t="s">
        <v>42</v>
      </c>
      <c r="D78" s="27"/>
      <c r="E78" s="27"/>
      <c r="F78" s="27"/>
      <c r="G78" s="28">
        <v>330.75</v>
      </c>
      <c r="H78" s="28"/>
      <c r="I78" s="28"/>
      <c r="J78" s="28"/>
      <c r="K78" s="28"/>
      <c r="L78" s="29"/>
    </row>
    <row r="79" spans="2:12" ht="13.5" thickBot="1">
      <c r="B79" s="9"/>
      <c r="C79" s="10"/>
      <c r="D79" s="10"/>
      <c r="E79" s="10"/>
      <c r="F79" s="10"/>
      <c r="G79" s="11"/>
      <c r="H79" s="11"/>
      <c r="I79" s="11"/>
      <c r="J79" s="11"/>
      <c r="K79" s="11"/>
      <c r="L79" s="12"/>
    </row>
    <row r="80" spans="2:12" s="39" customFormat="1" ht="16.5" thickBot="1">
      <c r="B80" s="36"/>
      <c r="C80" s="37" t="s">
        <v>43</v>
      </c>
      <c r="D80" s="37"/>
      <c r="E80" s="37"/>
      <c r="F80" s="37"/>
      <c r="G80" s="38">
        <f aca="true" t="shared" si="0" ref="G80:L80">G18+G24</f>
        <v>116657.5</v>
      </c>
      <c r="H80" s="38">
        <f t="shared" si="0"/>
        <v>107522.68</v>
      </c>
      <c r="I80" s="52">
        <f t="shared" si="0"/>
        <v>16128.401999999998</v>
      </c>
      <c r="J80" s="52">
        <f t="shared" si="0"/>
        <v>91394.278</v>
      </c>
      <c r="K80" s="38">
        <f t="shared" si="0"/>
        <v>-93426.45999999999</v>
      </c>
      <c r="L80" s="52">
        <f t="shared" si="0"/>
        <v>68163.23799999998</v>
      </c>
    </row>
    <row r="82" spans="2:11" ht="12.75">
      <c r="B82" t="s">
        <v>44</v>
      </c>
      <c r="G82" s="30"/>
      <c r="H82" s="30"/>
      <c r="I82" s="30"/>
      <c r="J82" s="30"/>
      <c r="K82" s="30"/>
    </row>
    <row r="84" ht="12.75">
      <c r="B84" t="s">
        <v>45</v>
      </c>
    </row>
  </sheetData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B1:L82"/>
  <sheetViews>
    <sheetView tabSelected="1" view="pageBreakPreview" zoomScaleSheetLayoutView="100" workbookViewId="0" topLeftCell="A43">
      <selection activeCell="I65" sqref="I6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57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108</v>
      </c>
      <c r="C8" s="2"/>
      <c r="E8" s="2"/>
    </row>
    <row r="9" ht="13.5" thickBot="1"/>
    <row r="10" spans="2:12" ht="12.75">
      <c r="B10" s="5" t="s">
        <v>5</v>
      </c>
      <c r="C10" s="6" t="s">
        <v>1</v>
      </c>
      <c r="D10" s="6"/>
      <c r="E10" s="6"/>
      <c r="F10" s="6"/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8" t="s">
        <v>11</v>
      </c>
    </row>
    <row r="11" spans="2:12" ht="12.75">
      <c r="B11" s="9"/>
      <c r="C11" s="10"/>
      <c r="D11" s="10"/>
      <c r="E11" s="10"/>
      <c r="F11" s="10"/>
      <c r="G11" s="11" t="s">
        <v>12</v>
      </c>
      <c r="H11" s="11" t="s">
        <v>13</v>
      </c>
      <c r="I11" s="11" t="s">
        <v>14</v>
      </c>
      <c r="J11" s="11" t="s">
        <v>15</v>
      </c>
      <c r="K11" s="11" t="s">
        <v>89</v>
      </c>
      <c r="L11" s="12" t="s">
        <v>16</v>
      </c>
    </row>
    <row r="12" spans="2:12" ht="12.75">
      <c r="B12" s="9"/>
      <c r="C12" s="10"/>
      <c r="D12" s="10"/>
      <c r="E12" s="10"/>
      <c r="F12" s="10"/>
      <c r="G12" s="11"/>
      <c r="H12" s="11" t="s">
        <v>12</v>
      </c>
      <c r="I12" s="11" t="s">
        <v>17</v>
      </c>
      <c r="J12" s="11" t="s">
        <v>18</v>
      </c>
      <c r="K12" s="11" t="s">
        <v>19</v>
      </c>
      <c r="L12" s="12"/>
    </row>
    <row r="13" spans="2:12" ht="12.75">
      <c r="B13" s="9"/>
      <c r="C13" s="10"/>
      <c r="D13" s="10"/>
      <c r="E13" s="10"/>
      <c r="F13" s="10"/>
      <c r="G13" s="11"/>
      <c r="H13" s="11"/>
      <c r="I13" s="11"/>
      <c r="J13" s="11"/>
      <c r="K13" s="11" t="s">
        <v>20</v>
      </c>
      <c r="L13" s="12"/>
    </row>
    <row r="14" spans="2:12" ht="13.5" thickBot="1">
      <c r="B14" s="13"/>
      <c r="C14" s="14"/>
      <c r="D14" s="14"/>
      <c r="E14" s="14"/>
      <c r="F14" s="14"/>
      <c r="G14" s="15"/>
      <c r="H14" s="15"/>
      <c r="I14" s="15"/>
      <c r="J14" s="15"/>
      <c r="K14" s="15" t="s">
        <v>46</v>
      </c>
      <c r="L14" s="16"/>
    </row>
    <row r="15" spans="2:12" ht="13.5" thickBot="1">
      <c r="B15" s="13"/>
      <c r="C15" s="14"/>
      <c r="D15" s="14"/>
      <c r="E15" s="14"/>
      <c r="F15" s="14"/>
      <c r="G15" s="15"/>
      <c r="H15" s="15"/>
      <c r="I15" s="15"/>
      <c r="J15" s="15"/>
      <c r="K15" s="15"/>
      <c r="L15" s="16"/>
    </row>
    <row r="16" spans="2:12" ht="13.5" thickBot="1">
      <c r="B16" s="17">
        <v>1</v>
      </c>
      <c r="C16" s="18"/>
      <c r="D16" s="18"/>
      <c r="E16" s="18">
        <v>2</v>
      </c>
      <c r="F16" s="18"/>
      <c r="G16" s="19">
        <v>3</v>
      </c>
      <c r="H16" s="19">
        <v>4</v>
      </c>
      <c r="I16" s="19">
        <v>5</v>
      </c>
      <c r="J16" s="19">
        <v>6</v>
      </c>
      <c r="K16" s="19">
        <v>7</v>
      </c>
      <c r="L16" s="20">
        <v>8</v>
      </c>
    </row>
    <row r="17" spans="2:12" ht="13.5" thickBot="1">
      <c r="B17" s="9"/>
      <c r="C17" s="10"/>
      <c r="D17" s="10"/>
      <c r="E17" s="10"/>
      <c r="F17" s="10"/>
      <c r="G17" s="11"/>
      <c r="H17" s="11"/>
      <c r="I17" s="11" t="s">
        <v>21</v>
      </c>
      <c r="J17" s="11" t="s">
        <v>22</v>
      </c>
      <c r="K17" s="11"/>
      <c r="L17" s="12" t="s">
        <v>23</v>
      </c>
    </row>
    <row r="18" spans="2:12" s="2" customFormat="1" ht="15.75" thickBot="1">
      <c r="B18" s="21">
        <v>1</v>
      </c>
      <c r="C18" s="22" t="s">
        <v>24</v>
      </c>
      <c r="D18" s="22"/>
      <c r="E18" s="22"/>
      <c r="F18" s="22"/>
      <c r="G18" s="23">
        <f>SUM(G19:G21)</f>
        <v>5619.81</v>
      </c>
      <c r="H18" s="21">
        <v>53395.2</v>
      </c>
      <c r="I18" s="24">
        <f>H18*15%</f>
        <v>8009.279999999999</v>
      </c>
      <c r="J18" s="24">
        <f>H18-I18</f>
        <v>45385.92</v>
      </c>
      <c r="K18" s="24">
        <v>-37178.5</v>
      </c>
      <c r="L18" s="25">
        <f>J18-K18-G18</f>
        <v>76944.61</v>
      </c>
    </row>
    <row r="19" spans="2:12" s="30" customFormat="1" ht="12.75">
      <c r="B19" s="26"/>
      <c r="C19" s="27" t="s">
        <v>105</v>
      </c>
      <c r="D19" s="27"/>
      <c r="E19" s="27"/>
      <c r="F19" s="27"/>
      <c r="G19" s="28"/>
      <c r="H19" s="35"/>
      <c r="I19" s="58"/>
      <c r="J19" s="58"/>
      <c r="K19" s="58"/>
      <c r="L19" s="59"/>
    </row>
    <row r="20" spans="2:12" ht="12.75">
      <c r="B20" s="9">
        <v>1</v>
      </c>
      <c r="C20" s="51" t="s">
        <v>106</v>
      </c>
      <c r="D20" s="10"/>
      <c r="E20" s="10"/>
      <c r="F20" s="10"/>
      <c r="G20" s="11">
        <v>5619.81</v>
      </c>
      <c r="H20" s="60"/>
      <c r="I20" s="11"/>
      <c r="J20" s="11"/>
      <c r="K20" s="11"/>
      <c r="L20" s="12"/>
    </row>
    <row r="21" spans="2:12" ht="13.5" thickBot="1">
      <c r="B21" s="9"/>
      <c r="C21" s="10"/>
      <c r="D21" s="10"/>
      <c r="E21" s="10"/>
      <c r="F21" s="10"/>
      <c r="G21" s="11"/>
      <c r="H21" s="11"/>
      <c r="I21" s="11"/>
      <c r="J21" s="11"/>
      <c r="K21" s="11"/>
      <c r="L21" s="12"/>
    </row>
    <row r="22" spans="2:12" s="2" customFormat="1" ht="15.75" thickBot="1">
      <c r="B22" s="21">
        <v>2</v>
      </c>
      <c r="C22" s="22" t="s">
        <v>25</v>
      </c>
      <c r="D22" s="22"/>
      <c r="E22" s="22"/>
      <c r="F22" s="22"/>
      <c r="G22" s="23">
        <f>G56+G58+G72</f>
        <v>33693.990000000005</v>
      </c>
      <c r="H22" s="22">
        <v>54144.96</v>
      </c>
      <c r="I22" s="31">
        <f>H22*15%</f>
        <v>8121.744</v>
      </c>
      <c r="J22" s="24">
        <f>H22-I22</f>
        <v>46023.216</v>
      </c>
      <c r="K22" s="32">
        <v>-30984.74</v>
      </c>
      <c r="L22" s="25">
        <f>J22-K22-G22</f>
        <v>43313.966</v>
      </c>
    </row>
    <row r="23" spans="2:12" s="30" customFormat="1" ht="12.75">
      <c r="B23" s="26"/>
      <c r="C23" s="27" t="s">
        <v>81</v>
      </c>
      <c r="D23" s="27"/>
      <c r="E23" s="27"/>
      <c r="F23" s="27"/>
      <c r="G23" s="28"/>
      <c r="H23" s="28"/>
      <c r="I23" s="28"/>
      <c r="J23" s="28"/>
      <c r="K23" s="28"/>
      <c r="L23" s="29"/>
    </row>
    <row r="24" spans="2:12" s="44" customFormat="1" ht="12.75">
      <c r="B24" s="40">
        <v>1</v>
      </c>
      <c r="C24" s="41" t="s">
        <v>82</v>
      </c>
      <c r="D24" s="41"/>
      <c r="E24" s="41"/>
      <c r="F24" s="41"/>
      <c r="G24" s="42">
        <v>3445.09</v>
      </c>
      <c r="H24" s="42"/>
      <c r="I24" s="42"/>
      <c r="J24" s="42"/>
      <c r="K24" s="42"/>
      <c r="L24" s="43"/>
    </row>
    <row r="25" spans="2:12" s="44" customFormat="1" ht="12.75">
      <c r="B25" s="40">
        <v>2</v>
      </c>
      <c r="C25" s="41" t="s">
        <v>83</v>
      </c>
      <c r="D25" s="41"/>
      <c r="E25" s="41"/>
      <c r="F25" s="41"/>
      <c r="G25" s="42">
        <v>350.02</v>
      </c>
      <c r="H25" s="42"/>
      <c r="I25" s="42"/>
      <c r="J25" s="42"/>
      <c r="K25" s="42"/>
      <c r="L25" s="43"/>
    </row>
    <row r="26" spans="2:12" s="44" customFormat="1" ht="12.75">
      <c r="B26" s="40">
        <v>3</v>
      </c>
      <c r="C26" s="51" t="s">
        <v>65</v>
      </c>
      <c r="D26" s="41"/>
      <c r="E26" s="41"/>
      <c r="F26" s="41"/>
      <c r="G26" s="42">
        <v>204.83</v>
      </c>
      <c r="H26" s="42"/>
      <c r="I26" s="42"/>
      <c r="J26" s="42"/>
      <c r="K26" s="42"/>
      <c r="L26" s="43"/>
    </row>
    <row r="27" spans="2:12" s="44" customFormat="1" ht="12.75">
      <c r="B27" s="40"/>
      <c r="C27" s="51" t="s">
        <v>66</v>
      </c>
      <c r="D27" s="41"/>
      <c r="E27" s="41"/>
      <c r="F27" s="41"/>
      <c r="G27" s="42"/>
      <c r="H27" s="42"/>
      <c r="I27" s="42"/>
      <c r="J27" s="42"/>
      <c r="K27" s="42"/>
      <c r="L27" s="43"/>
    </row>
    <row r="28" spans="2:12" s="44" customFormat="1" ht="12.75">
      <c r="B28" s="40">
        <v>4</v>
      </c>
      <c r="C28" s="51" t="s">
        <v>84</v>
      </c>
      <c r="D28" s="41"/>
      <c r="E28" s="41"/>
      <c r="F28" s="41"/>
      <c r="G28" s="42">
        <v>4786.65</v>
      </c>
      <c r="H28" s="42"/>
      <c r="I28" s="42"/>
      <c r="J28" s="42"/>
      <c r="K28" s="42"/>
      <c r="L28" s="43"/>
    </row>
    <row r="29" spans="2:12" s="30" customFormat="1" ht="12.75">
      <c r="B29" s="26"/>
      <c r="C29" s="49" t="s">
        <v>86</v>
      </c>
      <c r="D29" s="27"/>
      <c r="E29" s="27"/>
      <c r="F29" s="27"/>
      <c r="G29" s="28"/>
      <c r="H29" s="28"/>
      <c r="I29" s="28"/>
      <c r="J29" s="28"/>
      <c r="K29" s="28"/>
      <c r="L29" s="29"/>
    </row>
    <row r="30" spans="2:12" s="44" customFormat="1" ht="12.75">
      <c r="B30" s="40">
        <v>1</v>
      </c>
      <c r="C30" s="51" t="s">
        <v>87</v>
      </c>
      <c r="D30" s="41"/>
      <c r="E30" s="41"/>
      <c r="F30" s="41"/>
      <c r="G30" s="42">
        <v>797.78</v>
      </c>
      <c r="H30" s="42"/>
      <c r="I30" s="42"/>
      <c r="J30" s="42"/>
      <c r="K30" s="42"/>
      <c r="L30" s="43"/>
    </row>
    <row r="31" spans="2:12" s="44" customFormat="1" ht="12.75">
      <c r="B31" s="40"/>
      <c r="C31" s="51" t="s">
        <v>88</v>
      </c>
      <c r="D31" s="41"/>
      <c r="E31" s="41"/>
      <c r="F31" s="41"/>
      <c r="G31" s="42"/>
      <c r="H31" s="42"/>
      <c r="I31" s="42"/>
      <c r="J31" s="42"/>
      <c r="K31" s="42"/>
      <c r="L31" s="43"/>
    </row>
    <row r="32" spans="2:12" s="30" customFormat="1" ht="12.75">
      <c r="B32" s="26"/>
      <c r="C32" s="49" t="s">
        <v>91</v>
      </c>
      <c r="D32" s="27"/>
      <c r="E32" s="27"/>
      <c r="F32" s="27"/>
      <c r="G32" s="28"/>
      <c r="H32" s="28"/>
      <c r="I32" s="28"/>
      <c r="J32" s="28"/>
      <c r="K32" s="28"/>
      <c r="L32" s="29"/>
    </row>
    <row r="33" spans="2:12" s="44" customFormat="1" ht="12.75">
      <c r="B33" s="40">
        <v>1</v>
      </c>
      <c r="C33" s="51" t="s">
        <v>90</v>
      </c>
      <c r="D33" s="41"/>
      <c r="E33" s="41"/>
      <c r="F33" s="41"/>
      <c r="G33" s="42">
        <v>660.23</v>
      </c>
      <c r="H33" s="42"/>
      <c r="I33" s="42"/>
      <c r="J33" s="42"/>
      <c r="K33" s="42"/>
      <c r="L33" s="43"/>
    </row>
    <row r="34" spans="2:12" s="30" customFormat="1" ht="12.75">
      <c r="B34" s="26"/>
      <c r="C34" s="49" t="s">
        <v>93</v>
      </c>
      <c r="D34" s="27"/>
      <c r="E34" s="27"/>
      <c r="F34" s="27"/>
      <c r="G34" s="28"/>
      <c r="H34" s="28"/>
      <c r="I34" s="28"/>
      <c r="J34" s="28"/>
      <c r="K34" s="28"/>
      <c r="L34" s="29"/>
    </row>
    <row r="35" spans="2:12" s="44" customFormat="1" ht="12.75">
      <c r="B35" s="40">
        <v>1</v>
      </c>
      <c r="C35" s="51" t="s">
        <v>96</v>
      </c>
      <c r="D35" s="41"/>
      <c r="E35" s="41"/>
      <c r="F35" s="41"/>
      <c r="G35" s="42">
        <v>2961</v>
      </c>
      <c r="H35" s="42"/>
      <c r="I35" s="42"/>
      <c r="J35" s="42"/>
      <c r="K35" s="42"/>
      <c r="L35" s="43"/>
    </row>
    <row r="36" spans="2:12" s="44" customFormat="1" ht="12.75">
      <c r="B36" s="40"/>
      <c r="C36" s="51" t="s">
        <v>94</v>
      </c>
      <c r="D36" s="41"/>
      <c r="E36" s="41"/>
      <c r="F36" s="41"/>
      <c r="G36" s="42"/>
      <c r="H36" s="42"/>
      <c r="I36" s="42"/>
      <c r="J36" s="42"/>
      <c r="K36" s="42"/>
      <c r="L36" s="43"/>
    </row>
    <row r="37" spans="2:12" s="44" customFormat="1" ht="12.75">
      <c r="B37" s="40"/>
      <c r="C37" s="51" t="s">
        <v>95</v>
      </c>
      <c r="D37" s="41"/>
      <c r="E37" s="41"/>
      <c r="F37" s="41"/>
      <c r="G37" s="42"/>
      <c r="H37" s="42"/>
      <c r="I37" s="42"/>
      <c r="J37" s="42"/>
      <c r="K37" s="42"/>
      <c r="L37" s="43"/>
    </row>
    <row r="38" spans="2:12" s="44" customFormat="1" ht="12.75">
      <c r="B38" s="40"/>
      <c r="C38" s="51" t="s">
        <v>97</v>
      </c>
      <c r="D38" s="41"/>
      <c r="E38" s="41"/>
      <c r="F38" s="41"/>
      <c r="G38" s="42"/>
      <c r="H38" s="42"/>
      <c r="I38" s="42"/>
      <c r="J38" s="42"/>
      <c r="K38" s="42"/>
      <c r="L38" s="43"/>
    </row>
    <row r="39" spans="2:12" s="30" customFormat="1" ht="12.75">
      <c r="B39" s="26"/>
      <c r="C39" s="49" t="s">
        <v>102</v>
      </c>
      <c r="D39" s="27"/>
      <c r="E39" s="27"/>
      <c r="F39" s="27"/>
      <c r="G39" s="28"/>
      <c r="H39" s="28"/>
      <c r="I39" s="28"/>
      <c r="J39" s="28"/>
      <c r="K39" s="28"/>
      <c r="L39" s="29"/>
    </row>
    <row r="40" spans="2:12" s="44" customFormat="1" ht="12.75">
      <c r="B40" s="40">
        <v>1</v>
      </c>
      <c r="C40" s="51" t="s">
        <v>103</v>
      </c>
      <c r="D40" s="41"/>
      <c r="E40" s="41"/>
      <c r="F40" s="41"/>
      <c r="G40" s="42">
        <v>1353.99</v>
      </c>
      <c r="H40" s="42"/>
      <c r="I40" s="42"/>
      <c r="J40" s="42"/>
      <c r="K40" s="42"/>
      <c r="L40" s="43"/>
    </row>
    <row r="41" spans="2:12" s="30" customFormat="1" ht="12.75">
      <c r="B41" s="26"/>
      <c r="C41" s="27" t="s">
        <v>101</v>
      </c>
      <c r="D41" s="27"/>
      <c r="E41" s="27"/>
      <c r="F41" s="27"/>
      <c r="G41" s="28"/>
      <c r="H41" s="28"/>
      <c r="I41" s="28"/>
      <c r="J41" s="28"/>
      <c r="K41" s="28"/>
      <c r="L41" s="29"/>
    </row>
    <row r="42" spans="2:12" ht="12.75">
      <c r="B42" s="9">
        <v>1</v>
      </c>
      <c r="C42" s="10" t="s">
        <v>48</v>
      </c>
      <c r="D42" s="10"/>
      <c r="E42" s="10"/>
      <c r="F42" s="10"/>
      <c r="G42" s="11">
        <v>3860</v>
      </c>
      <c r="H42" s="11"/>
      <c r="I42" s="11"/>
      <c r="J42" s="11"/>
      <c r="K42" s="11"/>
      <c r="L42" s="12"/>
    </row>
    <row r="43" spans="2:12" ht="12.75">
      <c r="B43" s="9">
        <v>2</v>
      </c>
      <c r="C43" s="51" t="s">
        <v>104</v>
      </c>
      <c r="D43" s="10"/>
      <c r="E43" s="10"/>
      <c r="F43" s="10"/>
      <c r="G43" s="11">
        <v>1511.18</v>
      </c>
      <c r="H43" s="60"/>
      <c r="I43" s="11"/>
      <c r="J43" s="11"/>
      <c r="K43" s="11"/>
      <c r="L43" s="12"/>
    </row>
    <row r="44" spans="2:12" s="30" customFormat="1" ht="12.75">
      <c r="B44" s="26"/>
      <c r="C44" s="49" t="s">
        <v>105</v>
      </c>
      <c r="D44" s="27"/>
      <c r="E44" s="27"/>
      <c r="F44" s="27"/>
      <c r="G44" s="28"/>
      <c r="H44" s="28"/>
      <c r="I44" s="28"/>
      <c r="J44" s="28"/>
      <c r="K44" s="28"/>
      <c r="L44" s="29"/>
    </row>
    <row r="45" spans="2:12" s="44" customFormat="1" ht="12.75">
      <c r="B45" s="40">
        <v>1</v>
      </c>
      <c r="C45" s="41" t="s">
        <v>103</v>
      </c>
      <c r="D45" s="41"/>
      <c r="E45" s="41"/>
      <c r="F45" s="41"/>
      <c r="G45" s="42">
        <v>2707.99</v>
      </c>
      <c r="H45" s="42"/>
      <c r="I45" s="42"/>
      <c r="J45" s="42"/>
      <c r="K45" s="42"/>
      <c r="L45" s="43"/>
    </row>
    <row r="46" spans="2:12" s="44" customFormat="1" ht="12.75">
      <c r="B46" s="40">
        <v>2</v>
      </c>
      <c r="C46" s="41" t="s">
        <v>56</v>
      </c>
      <c r="D46" s="41"/>
      <c r="E46" s="41"/>
      <c r="F46" s="41"/>
      <c r="G46" s="42">
        <v>902.66</v>
      </c>
      <c r="H46" s="42"/>
      <c r="I46" s="42"/>
      <c r="J46" s="42"/>
      <c r="K46" s="42"/>
      <c r="L46" s="43"/>
    </row>
    <row r="47" spans="2:12" s="30" customFormat="1" ht="12.75">
      <c r="B47" s="26"/>
      <c r="C47" s="49"/>
      <c r="D47" s="27"/>
      <c r="E47" s="27"/>
      <c r="F47" s="27"/>
      <c r="G47" s="28"/>
      <c r="H47" s="28"/>
      <c r="I47" s="28"/>
      <c r="J47" s="28"/>
      <c r="K47" s="28"/>
      <c r="L47" s="29"/>
    </row>
    <row r="48" spans="2:12" s="44" customFormat="1" ht="12.75">
      <c r="B48" s="40"/>
      <c r="C48" s="41"/>
      <c r="D48" s="41"/>
      <c r="E48" s="41"/>
      <c r="F48" s="41"/>
      <c r="G48" s="42"/>
      <c r="H48" s="42"/>
      <c r="I48" s="42"/>
      <c r="J48" s="42"/>
      <c r="K48" s="42"/>
      <c r="L48" s="43"/>
    </row>
    <row r="49" spans="2:12" s="30" customFormat="1" ht="12.75">
      <c r="B49" s="26"/>
      <c r="C49" s="27"/>
      <c r="D49" s="27"/>
      <c r="E49" s="27"/>
      <c r="F49" s="27"/>
      <c r="G49" s="28"/>
      <c r="H49" s="27"/>
      <c r="I49" s="28"/>
      <c r="J49" s="28"/>
      <c r="K49" s="28"/>
      <c r="L49" s="29"/>
    </row>
    <row r="50" spans="2:12" s="44" customFormat="1" ht="12.75">
      <c r="B50" s="40"/>
      <c r="C50" s="41"/>
      <c r="D50" s="41"/>
      <c r="E50" s="41"/>
      <c r="F50" s="41"/>
      <c r="G50" s="42"/>
      <c r="H50" s="41"/>
      <c r="I50" s="42"/>
      <c r="J50" s="42"/>
      <c r="K50" s="42"/>
      <c r="L50" s="43"/>
    </row>
    <row r="51" spans="2:12" s="44" customFormat="1" ht="12.75">
      <c r="B51" s="40"/>
      <c r="C51" s="41"/>
      <c r="D51" s="41"/>
      <c r="E51" s="41"/>
      <c r="F51" s="41"/>
      <c r="G51" s="42"/>
      <c r="H51" s="42"/>
      <c r="I51" s="42"/>
      <c r="J51" s="42"/>
      <c r="K51" s="42"/>
      <c r="L51" s="43"/>
    </row>
    <row r="52" spans="2:12" s="44" customFormat="1" ht="12.75">
      <c r="B52" s="40"/>
      <c r="C52" s="41"/>
      <c r="D52" s="41"/>
      <c r="E52" s="41"/>
      <c r="F52" s="41"/>
      <c r="G52"/>
      <c r="H52" s="42"/>
      <c r="I52" s="42"/>
      <c r="J52" s="42"/>
      <c r="K52" s="42"/>
      <c r="L52" s="43"/>
    </row>
    <row r="53" spans="2:12" s="44" customFormat="1" ht="12.75">
      <c r="B53" s="40"/>
      <c r="C53" s="41"/>
      <c r="D53" s="41"/>
      <c r="E53" s="41"/>
      <c r="F53" s="41"/>
      <c r="G53" s="42"/>
      <c r="H53" s="41"/>
      <c r="I53" s="42"/>
      <c r="J53" s="42"/>
      <c r="K53" s="42"/>
      <c r="L53" s="43"/>
    </row>
    <row r="54" spans="2:12" s="44" customFormat="1" ht="12.75">
      <c r="B54" s="40"/>
      <c r="C54" s="41"/>
      <c r="D54" s="41"/>
      <c r="E54" s="41"/>
      <c r="F54" s="41"/>
      <c r="G54" s="42"/>
      <c r="H54" s="41"/>
      <c r="I54" s="42"/>
      <c r="J54" s="42"/>
      <c r="K54" s="42"/>
      <c r="L54" s="43"/>
    </row>
    <row r="55" spans="2:12" ht="13.5" thickBot="1">
      <c r="B55" s="9"/>
      <c r="C55" s="10"/>
      <c r="D55" s="10"/>
      <c r="E55" s="10"/>
      <c r="F55" s="10"/>
      <c r="G55" s="11"/>
      <c r="H55" s="11"/>
      <c r="I55" s="11"/>
      <c r="J55" s="11"/>
      <c r="K55" s="11"/>
      <c r="L55" s="12"/>
    </row>
    <row r="56" spans="2:12" s="30" customFormat="1" ht="15.75" thickBot="1">
      <c r="B56" s="26"/>
      <c r="C56" s="49" t="s">
        <v>43</v>
      </c>
      <c r="D56" s="27"/>
      <c r="E56" s="27"/>
      <c r="F56" s="27"/>
      <c r="G56" s="50">
        <f>SUM(G23:G55)</f>
        <v>23541.420000000002</v>
      </c>
      <c r="H56" s="28"/>
      <c r="I56" s="28"/>
      <c r="J56" s="28"/>
      <c r="K56" s="28"/>
      <c r="L56" s="29"/>
    </row>
    <row r="57" spans="2:12" ht="13.5" thickBot="1">
      <c r="B57" s="9"/>
      <c r="C57" s="10"/>
      <c r="D57" s="10"/>
      <c r="E57" s="10"/>
      <c r="F57" s="10"/>
      <c r="G57" s="11"/>
      <c r="H57" s="11"/>
      <c r="I57" s="11"/>
      <c r="J57" s="11"/>
      <c r="K57" s="11"/>
      <c r="L57" s="12"/>
    </row>
    <row r="58" spans="2:12" s="2" customFormat="1" ht="15.75" thickBot="1">
      <c r="B58" s="21"/>
      <c r="C58" s="22" t="s">
        <v>50</v>
      </c>
      <c r="D58" s="22"/>
      <c r="E58" s="53" t="s">
        <v>92</v>
      </c>
      <c r="F58" s="22"/>
      <c r="G58" s="50">
        <f>SUM(G59:G71)</f>
        <v>8829.57</v>
      </c>
      <c r="H58" s="22"/>
      <c r="I58" s="33"/>
      <c r="J58" s="33"/>
      <c r="K58" s="33"/>
      <c r="L58" s="34"/>
    </row>
    <row r="59" spans="2:12" s="30" customFormat="1" ht="12.75">
      <c r="B59" s="26" t="s">
        <v>59</v>
      </c>
      <c r="C59" s="30" t="s">
        <v>36</v>
      </c>
      <c r="E59" s="27"/>
      <c r="F59" s="27"/>
      <c r="G59" s="28">
        <v>1426.88</v>
      </c>
      <c r="H59" s="28"/>
      <c r="I59" s="28"/>
      <c r="J59" s="28"/>
      <c r="K59" s="28"/>
      <c r="L59" s="29"/>
    </row>
    <row r="60" spans="2:12" s="30" customFormat="1" ht="12.75">
      <c r="B60" s="26"/>
      <c r="C60" s="30" t="s">
        <v>37</v>
      </c>
      <c r="D60" s="27"/>
      <c r="E60" s="27"/>
      <c r="F60" s="27"/>
      <c r="G60" s="28">
        <v>1229.98</v>
      </c>
      <c r="H60" s="28"/>
      <c r="I60" s="28"/>
      <c r="J60" s="28"/>
      <c r="K60" s="28"/>
      <c r="L60" s="29"/>
    </row>
    <row r="61" spans="2:12" s="30" customFormat="1" ht="12.75">
      <c r="B61" s="26"/>
      <c r="C61" s="30" t="s">
        <v>26</v>
      </c>
      <c r="D61" s="27"/>
      <c r="E61" s="27"/>
      <c r="F61" s="27"/>
      <c r="G61" s="28">
        <v>1315.26</v>
      </c>
      <c r="H61" s="28"/>
      <c r="I61" s="28"/>
      <c r="J61" s="28"/>
      <c r="K61" s="28"/>
      <c r="L61" s="29"/>
    </row>
    <row r="62" spans="2:12" s="30" customFormat="1" ht="12.75">
      <c r="B62" s="26"/>
      <c r="C62" s="30" t="s">
        <v>27</v>
      </c>
      <c r="D62" s="27"/>
      <c r="E62" s="27"/>
      <c r="F62" s="27"/>
      <c r="G62" s="28">
        <v>1298.42</v>
      </c>
      <c r="H62" s="28"/>
      <c r="I62" s="28"/>
      <c r="J62" s="28"/>
      <c r="K62" s="28"/>
      <c r="L62" s="29"/>
    </row>
    <row r="63" spans="2:12" s="30" customFormat="1" ht="12.75">
      <c r="B63" s="26"/>
      <c r="C63" s="30" t="s">
        <v>28</v>
      </c>
      <c r="D63" s="27"/>
      <c r="E63" s="27"/>
      <c r="F63" s="27"/>
      <c r="G63" s="28">
        <v>1267.39</v>
      </c>
      <c r="H63" s="28"/>
      <c r="I63" s="28"/>
      <c r="J63" s="28"/>
      <c r="K63" s="28"/>
      <c r="L63" s="29"/>
    </row>
    <row r="64" spans="2:12" s="30" customFormat="1" ht="12.75">
      <c r="B64" s="26"/>
      <c r="C64" s="30" t="s">
        <v>29</v>
      </c>
      <c r="D64" s="27"/>
      <c r="E64" s="27"/>
      <c r="F64" s="27"/>
      <c r="G64" s="28">
        <v>1102.37</v>
      </c>
      <c r="H64" s="28"/>
      <c r="I64" s="28"/>
      <c r="J64" s="28"/>
      <c r="K64" s="28"/>
      <c r="L64" s="29"/>
    </row>
    <row r="65" spans="2:12" s="30" customFormat="1" ht="12.75">
      <c r="B65" s="26"/>
      <c r="C65" s="30" t="s">
        <v>30</v>
      </c>
      <c r="D65" s="27"/>
      <c r="E65" s="27"/>
      <c r="F65" s="27"/>
      <c r="G65" s="28">
        <v>1189.27</v>
      </c>
      <c r="H65" s="28"/>
      <c r="I65" s="28"/>
      <c r="J65" s="28"/>
      <c r="K65" s="28"/>
      <c r="L65" s="29"/>
    </row>
    <row r="66" spans="2:12" s="30" customFormat="1" ht="12.75">
      <c r="B66" s="26"/>
      <c r="C66" s="27" t="s">
        <v>31</v>
      </c>
      <c r="D66" s="27"/>
      <c r="E66" s="27"/>
      <c r="F66" s="27"/>
      <c r="G66" s="28"/>
      <c r="H66" s="28"/>
      <c r="I66" s="28"/>
      <c r="J66" s="28"/>
      <c r="K66" s="28"/>
      <c r="L66" s="29"/>
    </row>
    <row r="67" spans="2:12" s="30" customFormat="1" ht="12.75">
      <c r="B67" s="26"/>
      <c r="C67" s="27" t="s">
        <v>32</v>
      </c>
      <c r="D67" s="27"/>
      <c r="E67" s="27"/>
      <c r="F67" s="27"/>
      <c r="G67" s="28"/>
      <c r="H67" s="28"/>
      <c r="I67" s="28"/>
      <c r="J67" s="28"/>
      <c r="K67" s="28"/>
      <c r="L67" s="29"/>
    </row>
    <row r="68" spans="2:12" s="30" customFormat="1" ht="12.75">
      <c r="B68" s="26"/>
      <c r="C68" s="30" t="s">
        <v>33</v>
      </c>
      <c r="D68" s="27"/>
      <c r="E68" s="27"/>
      <c r="F68" s="27"/>
      <c r="G68" s="28"/>
      <c r="H68" s="28"/>
      <c r="I68" s="28"/>
      <c r="J68" s="28"/>
      <c r="K68" s="28"/>
      <c r="L68" s="29"/>
    </row>
    <row r="69" spans="2:12" s="30" customFormat="1" ht="12.75">
      <c r="B69" s="26"/>
      <c r="C69" s="30" t="s">
        <v>34</v>
      </c>
      <c r="D69" s="27"/>
      <c r="E69" s="27"/>
      <c r="F69" s="27"/>
      <c r="G69" s="28"/>
      <c r="H69" s="28"/>
      <c r="I69" s="28"/>
      <c r="J69" s="28"/>
      <c r="K69" s="28"/>
      <c r="L69" s="29"/>
    </row>
    <row r="70" spans="2:12" s="30" customFormat="1" ht="12.75">
      <c r="B70" s="26"/>
      <c r="C70" s="30" t="s">
        <v>35</v>
      </c>
      <c r="D70" s="27"/>
      <c r="E70" s="27"/>
      <c r="F70" s="27"/>
      <c r="G70" s="28"/>
      <c r="H70" s="28"/>
      <c r="I70" s="28"/>
      <c r="J70" s="28"/>
      <c r="K70" s="28"/>
      <c r="L70" s="29"/>
    </row>
    <row r="71" spans="2:12" s="30" customFormat="1" ht="13.5" thickBot="1">
      <c r="B71" s="26"/>
      <c r="C71" s="27"/>
      <c r="D71" s="27"/>
      <c r="E71" s="27"/>
      <c r="F71" s="27"/>
      <c r="G71" s="28"/>
      <c r="H71" s="28"/>
      <c r="I71" s="28"/>
      <c r="J71" s="28"/>
      <c r="K71" s="28"/>
      <c r="L71" s="29"/>
    </row>
    <row r="72" spans="2:12" s="2" customFormat="1" ht="15.75" thickBot="1">
      <c r="B72" s="21"/>
      <c r="C72" s="22" t="s">
        <v>38</v>
      </c>
      <c r="D72" s="22"/>
      <c r="E72" s="22"/>
      <c r="F72" s="22"/>
      <c r="G72" s="50">
        <f>SUM(G73:G76)</f>
        <v>1323</v>
      </c>
      <c r="H72" s="22"/>
      <c r="I72" s="33"/>
      <c r="J72" s="33"/>
      <c r="K72" s="33"/>
      <c r="L72" s="34"/>
    </row>
    <row r="73" spans="2:12" s="30" customFormat="1" ht="12.75">
      <c r="B73" s="26" t="s">
        <v>85</v>
      </c>
      <c r="C73" s="27" t="s">
        <v>39</v>
      </c>
      <c r="D73" s="27"/>
      <c r="E73" s="27"/>
      <c r="F73" s="27"/>
      <c r="G73" s="28">
        <v>330.75</v>
      </c>
      <c r="H73" s="28"/>
      <c r="I73" s="28"/>
      <c r="J73" s="28"/>
      <c r="K73" s="28"/>
      <c r="L73" s="29"/>
    </row>
    <row r="74" spans="2:12" s="30" customFormat="1" ht="12.75">
      <c r="B74" s="26"/>
      <c r="C74" s="27" t="s">
        <v>40</v>
      </c>
      <c r="D74" s="27"/>
      <c r="E74" s="27"/>
      <c r="F74" s="27"/>
      <c r="G74" s="28">
        <v>330.75</v>
      </c>
      <c r="H74" s="28"/>
      <c r="I74" s="28"/>
      <c r="J74" s="28"/>
      <c r="K74" s="28"/>
      <c r="L74" s="29"/>
    </row>
    <row r="75" spans="2:12" s="30" customFormat="1" ht="12.75">
      <c r="B75" s="26"/>
      <c r="C75" s="27" t="s">
        <v>41</v>
      </c>
      <c r="D75" s="27"/>
      <c r="E75" s="27"/>
      <c r="F75" s="27"/>
      <c r="G75" s="28">
        <v>330.75</v>
      </c>
      <c r="H75" s="28"/>
      <c r="I75" s="28"/>
      <c r="J75" s="28"/>
      <c r="K75" s="28"/>
      <c r="L75" s="29"/>
    </row>
    <row r="76" spans="2:12" s="30" customFormat="1" ht="12.75">
      <c r="B76" s="26"/>
      <c r="C76" s="27" t="s">
        <v>42</v>
      </c>
      <c r="D76" s="27"/>
      <c r="E76" s="27"/>
      <c r="F76" s="27"/>
      <c r="G76" s="28">
        <v>330.75</v>
      </c>
      <c r="H76" s="28"/>
      <c r="I76" s="28"/>
      <c r="J76" s="28"/>
      <c r="K76" s="28"/>
      <c r="L76" s="29"/>
    </row>
    <row r="77" spans="2:12" ht="13.5" thickBot="1">
      <c r="B77" s="9"/>
      <c r="C77" s="10"/>
      <c r="D77" s="10"/>
      <c r="E77" s="10"/>
      <c r="F77" s="10"/>
      <c r="G77" s="11"/>
      <c r="H77" s="11"/>
      <c r="I77" s="11"/>
      <c r="J77" s="11"/>
      <c r="K77" s="11"/>
      <c r="L77" s="12"/>
    </row>
    <row r="78" spans="2:12" s="39" customFormat="1" ht="16.5" thickBot="1">
      <c r="B78" s="36"/>
      <c r="C78" s="37" t="s">
        <v>43</v>
      </c>
      <c r="D78" s="37"/>
      <c r="E78" s="37"/>
      <c r="F78" s="37"/>
      <c r="G78" s="38">
        <f aca="true" t="shared" si="0" ref="G78:L78">G18+G22</f>
        <v>39313.8</v>
      </c>
      <c r="H78" s="38">
        <f t="shared" si="0"/>
        <v>107540.16</v>
      </c>
      <c r="I78" s="52">
        <f t="shared" si="0"/>
        <v>16131.023999999998</v>
      </c>
      <c r="J78" s="52">
        <f t="shared" si="0"/>
        <v>91409.136</v>
      </c>
      <c r="K78" s="38">
        <f t="shared" si="0"/>
        <v>-68163.24</v>
      </c>
      <c r="L78" s="52">
        <f t="shared" si="0"/>
        <v>120258.576</v>
      </c>
    </row>
    <row r="80" spans="2:11" ht="12.75">
      <c r="B80" t="s">
        <v>44</v>
      </c>
      <c r="G80" s="30"/>
      <c r="H80" s="30"/>
      <c r="I80" s="30"/>
      <c r="J80" s="30"/>
      <c r="K80" s="30"/>
    </row>
    <row r="82" ht="12.75">
      <c r="B82" t="s">
        <v>45</v>
      </c>
    </row>
  </sheetData>
  <printOptions/>
  <pageMargins left="0.75" right="0.75" top="1" bottom="1" header="0.5" footer="0.5"/>
  <pageSetup horizontalDpi="600" verticalDpi="600" orientation="landscape" paperSize="9" scale="87" r:id="rId1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2014-10-02T10:51:27Z</cp:lastPrinted>
  <dcterms:created xsi:type="dcterms:W3CDTF">1996-10-08T23:32:33Z</dcterms:created>
  <dcterms:modified xsi:type="dcterms:W3CDTF">2014-11-21T08:08:56Z</dcterms:modified>
  <cp:category/>
  <cp:version/>
  <cp:contentType/>
  <cp:contentStatus/>
</cp:coreProperties>
</file>