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г" sheetId="2" r:id="rId2"/>
  </sheets>
  <definedNames/>
  <calcPr fullCalcOnLoad="1"/>
</workbook>
</file>

<file path=xl/sharedStrings.xml><?xml version="1.0" encoding="utf-8"?>
<sst xmlns="http://schemas.openxmlformats.org/spreadsheetml/2006/main" count="127" uniqueCount="84">
  <si>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</si>
  <si>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</si>
  <si>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</si>
  <si>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</si>
  <si>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</si>
  <si>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</si>
  <si>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</si>
  <si>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</si>
  <si>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</si>
  <si>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</si>
  <si>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</si>
  <si>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</si>
  <si>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</si>
  <si>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</si>
  <si>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</si>
  <si>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</si>
  <si>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</si>
  <si>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</si>
  <si>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</si>
  <si>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</si>
  <si>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</si>
  <si>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</si>
  <si>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</si>
  <si>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</si>
  <si>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</si>
  <si>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</si>
  <si>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</si>
  <si>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</si>
  <si>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</si>
  <si>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</si>
  <si>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</si>
  <si>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</si>
  <si>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</si>
  <si>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</si>
  <si>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</si>
  <si>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</si>
  <si>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</si>
  <si>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</si>
  <si>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</si>
  <si>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ул.1 Мая, д.6</t>
  </si>
  <si>
    <t>(от начислений)</t>
  </si>
  <si>
    <t>Промывка внутренней системы отопления</t>
  </si>
  <si>
    <t>Вывоз ТБО :</t>
  </si>
  <si>
    <t>326,1м2</t>
  </si>
  <si>
    <t>Прочие расходы за период:</t>
  </si>
  <si>
    <t>( снятие показаний общедомовых электро-</t>
  </si>
  <si>
    <t>и водосчетчиков )</t>
  </si>
  <si>
    <t>Апрель 2013г</t>
  </si>
  <si>
    <t>Восстановление ГВС, чистка фильтров</t>
  </si>
  <si>
    <t>на счетчиках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</si>
  <si>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</si>
  <si>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</si>
  <si>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</si>
  <si>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</si>
  <si>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Чистка канализации в кв.5</t>
  </si>
  <si>
    <t>Устранение засора канализации в кв.1</t>
  </si>
  <si>
    <t>Замена клапана смывного бачка в кв.5</t>
  </si>
  <si>
    <t>Сентябрь 2013г</t>
  </si>
  <si>
    <t>Устранение течи канализации в кв.1</t>
  </si>
  <si>
    <t>Октябрь 2013г</t>
  </si>
  <si>
    <t>Устранение течи канализации в подвале</t>
  </si>
  <si>
    <t>Устранение засора канализации в кв.6</t>
  </si>
  <si>
    <t>Ноябрь 2013г</t>
  </si>
  <si>
    <t>Чистка фильтров на ГВС,регулировка</t>
  </si>
  <si>
    <t>отопления</t>
  </si>
  <si>
    <t>Декабрь 2013г</t>
  </si>
  <si>
    <t>Устранение течи трубы отопления в кв.1</t>
  </si>
  <si>
    <t>Восстановление отопления, промывка</t>
  </si>
  <si>
    <t>радиаторов в кв.4</t>
  </si>
  <si>
    <t>2013г</t>
  </si>
  <si>
    <t>Февраль 2014г</t>
  </si>
  <si>
    <t>Ремонт внутридомовой ГВС</t>
  </si>
  <si>
    <t>Директор ООО "Районная управляющая организация"</t>
  </si>
  <si>
    <t>2013г :</t>
  </si>
  <si>
    <t>2014г</t>
  </si>
  <si>
    <t>Август 2014г</t>
  </si>
  <si>
    <t>за период : январь 2013г - декабрь 2013г</t>
  </si>
  <si>
    <t>2012г :</t>
  </si>
  <si>
    <t>за период : январь 2014г - декабрь 2014г</t>
  </si>
  <si>
    <t>Ревизия смесителя, замена кран-букс</t>
  </si>
  <si>
    <t>в кв.7</t>
  </si>
  <si>
    <t>Сентябрь 2014г</t>
  </si>
  <si>
    <t>Ремонт кровли местами</t>
  </si>
  <si>
    <t>Остекление оконных проемов МОП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</si>
</sst>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C34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72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76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0</v>
      </c>
      <c r="H18" s="19">
        <v>34139.64</v>
      </c>
      <c r="I18" s="22">
        <f>H18*15%</f>
        <v>5120.946</v>
      </c>
      <c r="J18" s="22">
        <f>H18-I18</f>
        <v>29018.694</v>
      </c>
      <c r="K18" s="22">
        <v>130631.43</v>
      </c>
      <c r="L18" s="23">
        <f>J18-K18-G18</f>
        <v>-101612.73599999999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G51+G53</f>
        <v>46767.05</v>
      </c>
      <c r="H22" s="20">
        <v>25502.76</v>
      </c>
      <c r="I22" s="29">
        <f>H22*15%</f>
        <v>3825.4139999999998</v>
      </c>
      <c r="J22" s="22">
        <f>H22-I22</f>
        <v>21677.345999999998</v>
      </c>
      <c r="K22" s="30">
        <v>18044.9</v>
      </c>
      <c r="L22" s="23">
        <f>J22-K22-G22</f>
        <v>-43134.60400000001</v>
      </c>
    </row>
    <row r="23" spans="2:12" s="24" customFormat="1" ht="12.75">
      <c r="B23" s="25"/>
      <c r="C23" s="42" t="s">
        <v>47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ht="12.75">
      <c r="B24" s="7">
        <v>1</v>
      </c>
      <c r="C24" s="45" t="s">
        <v>48</v>
      </c>
      <c r="D24" s="8"/>
      <c r="E24" s="8"/>
      <c r="F24" s="8"/>
      <c r="G24" s="9">
        <v>1122.95</v>
      </c>
      <c r="H24" s="9"/>
      <c r="I24" s="9"/>
      <c r="J24" s="9"/>
      <c r="K24" s="9"/>
      <c r="L24" s="10"/>
    </row>
    <row r="25" spans="2:12" s="37" customFormat="1" ht="12.75">
      <c r="B25" s="38"/>
      <c r="C25" s="39" t="s">
        <v>49</v>
      </c>
      <c r="D25" s="39"/>
      <c r="E25" s="39"/>
      <c r="F25" s="39"/>
      <c r="G25" s="40"/>
      <c r="H25" s="40"/>
      <c r="I25" s="40"/>
      <c r="J25" s="40"/>
      <c r="K25" s="40"/>
      <c r="L25" s="41"/>
    </row>
    <row r="26" spans="2:12" s="24" customFormat="1" ht="12.75">
      <c r="B26" s="25"/>
      <c r="C26" s="26" t="s">
        <v>53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7" customFormat="1" ht="12.75">
      <c r="B27" s="38">
        <v>1</v>
      </c>
      <c r="C27" s="39" t="s">
        <v>54</v>
      </c>
      <c r="D27" s="39"/>
      <c r="E27" s="39"/>
      <c r="F27" s="39"/>
      <c r="G27" s="40">
        <v>2393.84</v>
      </c>
      <c r="H27" s="40"/>
      <c r="I27" s="40"/>
      <c r="J27" s="40"/>
      <c r="K27" s="40"/>
      <c r="L27" s="41"/>
    </row>
    <row r="28" spans="2:12" s="24" customFormat="1" ht="12.75">
      <c r="B28" s="25"/>
      <c r="C28" s="42" t="s">
        <v>50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37" customFormat="1" ht="12.75">
      <c r="B29" s="38">
        <v>1</v>
      </c>
      <c r="C29" s="45" t="s">
        <v>51</v>
      </c>
      <c r="D29" s="39"/>
      <c r="E29" s="39"/>
      <c r="F29" s="39"/>
      <c r="G29" s="40">
        <v>16433.64</v>
      </c>
      <c r="H29" s="40"/>
      <c r="I29" s="40"/>
      <c r="J29" s="40"/>
      <c r="K29" s="40"/>
      <c r="L29" s="41"/>
    </row>
    <row r="30" spans="2:12" s="37" customFormat="1" ht="12.75">
      <c r="B30" s="38"/>
      <c r="C30" s="45" t="s">
        <v>52</v>
      </c>
      <c r="D30" s="39"/>
      <c r="E30" s="39"/>
      <c r="F30" s="39"/>
      <c r="G30" s="40"/>
      <c r="H30" s="40"/>
      <c r="I30" s="40"/>
      <c r="J30" s="40"/>
      <c r="K30" s="40"/>
      <c r="L30" s="41"/>
    </row>
    <row r="31" spans="2:12" s="37" customFormat="1" ht="12.75">
      <c r="B31" s="38">
        <v>2</v>
      </c>
      <c r="C31" s="39" t="s">
        <v>41</v>
      </c>
      <c r="D31" s="39"/>
      <c r="E31" s="39"/>
      <c r="F31" s="39"/>
      <c r="G31" s="40">
        <v>4388.05</v>
      </c>
      <c r="H31" s="40"/>
      <c r="I31" s="40"/>
      <c r="J31" s="40"/>
      <c r="K31" s="40"/>
      <c r="L31" s="41"/>
    </row>
    <row r="32" spans="2:12" s="37" customFormat="1" ht="12.75">
      <c r="B32" s="38">
        <v>3</v>
      </c>
      <c r="C32" s="39" t="s">
        <v>55</v>
      </c>
      <c r="D32" s="39"/>
      <c r="E32" s="39"/>
      <c r="F32" s="39"/>
      <c r="G32" s="40">
        <v>1595.89</v>
      </c>
      <c r="H32" s="39"/>
      <c r="I32" s="40"/>
      <c r="J32" s="40"/>
      <c r="K32" s="40"/>
      <c r="L32" s="41"/>
    </row>
    <row r="33" spans="2:12" s="37" customFormat="1" ht="12.75">
      <c r="B33" s="38">
        <v>4</v>
      </c>
      <c r="C33" s="39" t="s">
        <v>56</v>
      </c>
      <c r="D33" s="39"/>
      <c r="E33" s="39"/>
      <c r="F33" s="39"/>
      <c r="G33" s="40">
        <v>1595.89</v>
      </c>
      <c r="H33" s="39"/>
      <c r="I33" s="40"/>
      <c r="J33" s="40"/>
      <c r="K33" s="40"/>
      <c r="L33" s="41"/>
    </row>
    <row r="34" spans="2:12" s="24" customFormat="1" ht="12.75">
      <c r="B34" s="25"/>
      <c r="C34" s="26" t="s">
        <v>57</v>
      </c>
      <c r="D34" s="26"/>
      <c r="E34" s="26"/>
      <c r="F34" s="26"/>
      <c r="G34" s="27"/>
      <c r="H34" s="26"/>
      <c r="I34" s="27"/>
      <c r="J34" s="27"/>
      <c r="K34" s="27"/>
      <c r="L34" s="28"/>
    </row>
    <row r="35" spans="2:12" s="37" customFormat="1" ht="12.75">
      <c r="B35" s="38">
        <v>1</v>
      </c>
      <c r="C35" s="39" t="s">
        <v>58</v>
      </c>
      <c r="D35" s="39"/>
      <c r="E35" s="39"/>
      <c r="F35" s="39"/>
      <c r="G35" s="40">
        <v>1595.89</v>
      </c>
      <c r="H35" s="39"/>
      <c r="I35" s="40"/>
      <c r="J35" s="40"/>
      <c r="K35" s="40"/>
      <c r="L35" s="41"/>
    </row>
    <row r="36" spans="2:12" s="24" customFormat="1" ht="12.75">
      <c r="B36" s="25"/>
      <c r="C36" s="26" t="s">
        <v>59</v>
      </c>
      <c r="D36" s="26"/>
      <c r="E36" s="26"/>
      <c r="F36" s="26"/>
      <c r="G36" s="27"/>
      <c r="H36" s="26"/>
      <c r="I36" s="27"/>
      <c r="J36" s="27"/>
      <c r="K36" s="27"/>
      <c r="L36" s="28"/>
    </row>
    <row r="37" spans="2:12" s="37" customFormat="1" ht="12.75">
      <c r="B37" s="38">
        <v>1</v>
      </c>
      <c r="C37" s="39" t="s">
        <v>60</v>
      </c>
      <c r="D37" s="39"/>
      <c r="E37" s="39"/>
      <c r="F37" s="39"/>
      <c r="G37" s="40">
        <v>2394.06</v>
      </c>
      <c r="H37" s="39"/>
      <c r="I37" s="40"/>
      <c r="J37" s="40"/>
      <c r="K37" s="40"/>
      <c r="L37" s="41"/>
    </row>
    <row r="38" spans="2:12" s="37" customFormat="1" ht="12.75">
      <c r="B38" s="38">
        <v>2</v>
      </c>
      <c r="C38" s="39" t="s">
        <v>61</v>
      </c>
      <c r="D38" s="39"/>
      <c r="E38" s="39"/>
      <c r="F38" s="39"/>
      <c r="G38" s="40">
        <v>3192.07</v>
      </c>
      <c r="H38" s="39"/>
      <c r="I38" s="40"/>
      <c r="J38" s="40"/>
      <c r="K38" s="40"/>
      <c r="L38" s="41"/>
    </row>
    <row r="39" spans="2:12" s="24" customFormat="1" ht="12.75">
      <c r="B39" s="25"/>
      <c r="C39" s="26" t="s">
        <v>62</v>
      </c>
      <c r="D39" s="26"/>
      <c r="E39" s="26"/>
      <c r="F39" s="26"/>
      <c r="G39" s="27"/>
      <c r="H39" s="26"/>
      <c r="I39" s="27"/>
      <c r="J39" s="27"/>
      <c r="K39" s="27"/>
      <c r="L39" s="28"/>
    </row>
    <row r="40" spans="2:12" s="37" customFormat="1" ht="12.75">
      <c r="B40" s="38">
        <v>1</v>
      </c>
      <c r="C40" s="39" t="s">
        <v>63</v>
      </c>
      <c r="D40" s="39"/>
      <c r="E40" s="39"/>
      <c r="F40" s="39"/>
      <c r="G40" s="40">
        <v>1596.04</v>
      </c>
      <c r="H40" s="39"/>
      <c r="I40" s="40"/>
      <c r="J40" s="40"/>
      <c r="K40" s="40"/>
      <c r="L40" s="41"/>
    </row>
    <row r="41" spans="2:12" s="37" customFormat="1" ht="12.75">
      <c r="B41" s="38"/>
      <c r="C41" s="39" t="s">
        <v>64</v>
      </c>
      <c r="D41" s="39"/>
      <c r="E41" s="39"/>
      <c r="F41" s="39"/>
      <c r="G41" s="40"/>
      <c r="H41" s="39"/>
      <c r="I41" s="40"/>
      <c r="J41" s="40"/>
      <c r="K41" s="40"/>
      <c r="L41" s="41"/>
    </row>
    <row r="42" spans="2:12" s="24" customFormat="1" ht="12.75">
      <c r="B42" s="25"/>
      <c r="C42" s="26" t="s">
        <v>65</v>
      </c>
      <c r="D42" s="26"/>
      <c r="E42" s="26"/>
      <c r="F42" s="26"/>
      <c r="G42" s="27"/>
      <c r="H42" s="26"/>
      <c r="I42" s="27"/>
      <c r="J42" s="27"/>
      <c r="K42" s="27"/>
      <c r="L42" s="28"/>
    </row>
    <row r="43" spans="2:12" s="37" customFormat="1" ht="12.75">
      <c r="B43" s="38">
        <v>1</v>
      </c>
      <c r="C43" s="39" t="s">
        <v>66</v>
      </c>
      <c r="D43" s="39"/>
      <c r="E43" s="39"/>
      <c r="F43" s="39"/>
      <c r="G43" s="40">
        <v>2020.52</v>
      </c>
      <c r="H43" s="39"/>
      <c r="I43" s="40"/>
      <c r="J43" s="40"/>
      <c r="K43" s="40"/>
      <c r="L43" s="41"/>
    </row>
    <row r="44" spans="2:12" s="37" customFormat="1" ht="12.75">
      <c r="B44" s="38">
        <v>2</v>
      </c>
      <c r="C44" s="39" t="s">
        <v>67</v>
      </c>
      <c r="D44" s="39"/>
      <c r="E44" s="39"/>
      <c r="F44" s="39"/>
      <c r="G44" s="40">
        <v>3625.98</v>
      </c>
      <c r="H44" s="39"/>
      <c r="I44" s="40"/>
      <c r="J44" s="40"/>
      <c r="K44" s="40"/>
      <c r="L44" s="41"/>
    </row>
    <row r="45" spans="2:12" s="37" customFormat="1" ht="12.75">
      <c r="B45" s="38"/>
      <c r="C45" s="39" t="s">
        <v>68</v>
      </c>
      <c r="D45" s="39"/>
      <c r="E45" s="39"/>
      <c r="F45" s="39"/>
      <c r="G45" s="40"/>
      <c r="H45" s="39"/>
      <c r="I45" s="40"/>
      <c r="J45" s="40"/>
      <c r="K45" s="40"/>
      <c r="L45" s="41"/>
    </row>
    <row r="46" spans="2:12" s="37" customFormat="1" ht="12.75">
      <c r="B46" s="38"/>
      <c r="C46" s="39"/>
      <c r="D46" s="39"/>
      <c r="E46" s="39"/>
      <c r="F46" s="39"/>
      <c r="G46" s="40"/>
      <c r="H46" s="39"/>
      <c r="I46" s="40"/>
      <c r="J46" s="40"/>
      <c r="K46" s="40"/>
      <c r="L46" s="41"/>
    </row>
    <row r="47" spans="2:12" s="37" customFormat="1" ht="12.75">
      <c r="B47" s="38"/>
      <c r="C47" s="39" t="s">
        <v>44</v>
      </c>
      <c r="D47" s="39"/>
      <c r="E47" s="39"/>
      <c r="F47" s="39"/>
      <c r="G47">
        <v>3977.43</v>
      </c>
      <c r="H47" s="40"/>
      <c r="I47" s="40"/>
      <c r="J47" s="40"/>
      <c r="K47" s="40"/>
      <c r="L47" s="41"/>
    </row>
    <row r="48" spans="2:12" s="37" customFormat="1" ht="12.75">
      <c r="B48" s="38"/>
      <c r="C48" s="39" t="s">
        <v>45</v>
      </c>
      <c r="D48" s="39"/>
      <c r="E48" s="39"/>
      <c r="F48" s="39"/>
      <c r="G48" s="40"/>
      <c r="H48" s="39"/>
      <c r="I48" s="40"/>
      <c r="J48" s="40"/>
      <c r="K48" s="40"/>
      <c r="L48" s="41"/>
    </row>
    <row r="49" spans="2:12" s="37" customFormat="1" ht="12.75">
      <c r="B49" s="38"/>
      <c r="C49" s="39" t="s">
        <v>46</v>
      </c>
      <c r="D49" s="39"/>
      <c r="E49" s="39"/>
      <c r="F49" s="39"/>
      <c r="G49" s="40"/>
      <c r="H49" s="39"/>
      <c r="I49" s="40"/>
      <c r="J49" s="40"/>
      <c r="K49" s="40"/>
      <c r="L49" s="41"/>
    </row>
    <row r="50" spans="2:12" s="37" customFormat="1" ht="13.5" thickBot="1">
      <c r="B50" s="38"/>
      <c r="C50" s="39"/>
      <c r="D50" s="39"/>
      <c r="E50" s="39"/>
      <c r="F50" s="39"/>
      <c r="G50" s="40"/>
      <c r="H50" s="39"/>
      <c r="I50" s="40"/>
      <c r="J50" s="40"/>
      <c r="K50" s="40"/>
      <c r="L50" s="41"/>
    </row>
    <row r="51" spans="2:12" s="24" customFormat="1" ht="15.75" thickBot="1">
      <c r="B51" s="25"/>
      <c r="C51" s="42" t="s">
        <v>36</v>
      </c>
      <c r="D51" s="26"/>
      <c r="E51" s="26"/>
      <c r="F51" s="26"/>
      <c r="G51" s="43">
        <f>SUM(G23:G50)</f>
        <v>45932.25</v>
      </c>
      <c r="H51" s="27"/>
      <c r="I51" s="27"/>
      <c r="J51" s="27"/>
      <c r="K51" s="27"/>
      <c r="L51" s="2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2" customFormat="1" ht="15.75" thickBot="1">
      <c r="B53" s="19"/>
      <c r="C53" s="20" t="s">
        <v>31</v>
      </c>
      <c r="D53" s="20"/>
      <c r="E53" s="46" t="s">
        <v>43</v>
      </c>
      <c r="F53" s="20"/>
      <c r="G53" s="43">
        <f>SUM(G54:G58)</f>
        <v>834.8</v>
      </c>
      <c r="H53" s="20"/>
      <c r="I53" s="31"/>
      <c r="J53" s="31"/>
      <c r="K53" s="31"/>
      <c r="L53" s="32"/>
    </row>
    <row r="54" spans="2:12" s="24" customFormat="1" ht="12.75">
      <c r="B54" s="25" t="s">
        <v>69</v>
      </c>
      <c r="C54" s="26" t="s">
        <v>32</v>
      </c>
      <c r="D54" s="26"/>
      <c r="E54" s="26"/>
      <c r="F54" s="26"/>
      <c r="G54" s="27">
        <v>208.7</v>
      </c>
      <c r="H54" s="27"/>
      <c r="I54" s="27"/>
      <c r="J54" s="27"/>
      <c r="K54" s="27"/>
      <c r="L54" s="28"/>
    </row>
    <row r="55" spans="2:12" s="24" customFormat="1" ht="12.75">
      <c r="B55" s="25"/>
      <c r="C55" s="26" t="s">
        <v>33</v>
      </c>
      <c r="D55" s="26"/>
      <c r="E55" s="26"/>
      <c r="F55" s="26"/>
      <c r="G55" s="27">
        <v>208.7</v>
      </c>
      <c r="H55" s="27"/>
      <c r="I55" s="27"/>
      <c r="J55" s="27"/>
      <c r="K55" s="27"/>
      <c r="L55" s="28"/>
    </row>
    <row r="56" spans="2:12" s="24" customFormat="1" ht="12.75">
      <c r="B56" s="25"/>
      <c r="C56" s="26" t="s">
        <v>34</v>
      </c>
      <c r="D56" s="26"/>
      <c r="E56" s="26"/>
      <c r="F56" s="26"/>
      <c r="G56" s="27">
        <v>208.7</v>
      </c>
      <c r="H56" s="27"/>
      <c r="I56" s="27"/>
      <c r="J56" s="27"/>
      <c r="K56" s="27"/>
      <c r="L56" s="28"/>
    </row>
    <row r="57" spans="2:12" s="24" customFormat="1" ht="12.75">
      <c r="B57" s="25"/>
      <c r="C57" s="26" t="s">
        <v>35</v>
      </c>
      <c r="D57" s="26"/>
      <c r="E57" s="26"/>
      <c r="F57" s="26"/>
      <c r="G57" s="27">
        <v>208.7</v>
      </c>
      <c r="H57" s="27"/>
      <c r="I57" s="27"/>
      <c r="J57" s="27"/>
      <c r="K57" s="27"/>
      <c r="L57" s="28"/>
    </row>
    <row r="58" spans="2:12" ht="13.5" thickBot="1">
      <c r="B58" s="7"/>
      <c r="C58" s="8"/>
      <c r="D58" s="8"/>
      <c r="E58" s="8"/>
      <c r="F58" s="8"/>
      <c r="G58" s="9"/>
      <c r="H58" s="9"/>
      <c r="I58" s="9"/>
      <c r="J58" s="9"/>
      <c r="K58" s="9"/>
      <c r="L58" s="10"/>
    </row>
    <row r="59" spans="2:12" s="33" customFormat="1" ht="16.5" thickBot="1">
      <c r="B59" s="34"/>
      <c r="C59" s="35" t="s">
        <v>36</v>
      </c>
      <c r="D59" s="35"/>
      <c r="E59" s="35"/>
      <c r="F59" s="35"/>
      <c r="G59" s="36">
        <f aca="true" t="shared" si="0" ref="G59:L59">G18+G22</f>
        <v>46767.05</v>
      </c>
      <c r="H59" s="36">
        <f t="shared" si="0"/>
        <v>59642.399999999994</v>
      </c>
      <c r="I59" s="44">
        <f t="shared" si="0"/>
        <v>8946.36</v>
      </c>
      <c r="J59" s="44">
        <f t="shared" si="0"/>
        <v>50696.03999999999</v>
      </c>
      <c r="K59" s="44">
        <f t="shared" si="0"/>
        <v>148676.33</v>
      </c>
      <c r="L59" s="44">
        <f t="shared" si="0"/>
        <v>-144747.34</v>
      </c>
    </row>
    <row r="61" ht="12.75">
      <c r="B61" t="s">
        <v>37</v>
      </c>
    </row>
    <row r="63" ht="12.75">
      <c r="B63" t="s">
        <v>38</v>
      </c>
    </row>
  </sheetData>
  <printOptions/>
  <pageMargins left="0.75" right="0.7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tabSelected="1" workbookViewId="0" topLeftCell="A34">
      <selection activeCell="G51" sqref="G51:G5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72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78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14656.080000000002</v>
      </c>
      <c r="H18" s="19">
        <v>34139.64</v>
      </c>
      <c r="I18" s="22">
        <f>H18*15%</f>
        <v>5120.946</v>
      </c>
      <c r="J18" s="22">
        <f>H18-I18</f>
        <v>29018.694</v>
      </c>
      <c r="K18" s="22">
        <v>101612.74</v>
      </c>
      <c r="L18" s="23">
        <f>J18-K18-G18</f>
        <v>-87250.126</v>
      </c>
    </row>
    <row r="19" spans="2:12" s="24" customFormat="1" ht="12.75">
      <c r="B19" s="25"/>
      <c r="C19" s="42" t="s">
        <v>81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82</v>
      </c>
      <c r="D20" s="8"/>
      <c r="E20" s="8"/>
      <c r="F20" s="8"/>
      <c r="G20" s="9">
        <v>6393.64</v>
      </c>
      <c r="H20" s="9"/>
      <c r="I20" s="9"/>
      <c r="J20" s="9"/>
      <c r="K20" s="9"/>
      <c r="L20" s="10"/>
    </row>
    <row r="21" spans="2:12" ht="12.75">
      <c r="B21" s="7">
        <v>2</v>
      </c>
      <c r="C21" s="8" t="s">
        <v>83</v>
      </c>
      <c r="D21" s="8"/>
      <c r="E21" s="8"/>
      <c r="F21" s="8"/>
      <c r="G21" s="9">
        <v>8262.44</v>
      </c>
      <c r="H21" s="9"/>
      <c r="I21" s="9"/>
      <c r="J21" s="9"/>
      <c r="K21" s="9"/>
      <c r="L21" s="1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G39+G41+G49</f>
        <v>11896.8</v>
      </c>
      <c r="H23" s="20">
        <v>25502.76</v>
      </c>
      <c r="I23" s="29">
        <f>H23*15%</f>
        <v>3825.4139999999998</v>
      </c>
      <c r="J23" s="22">
        <f>H23-I23</f>
        <v>21677.345999999998</v>
      </c>
      <c r="K23" s="30">
        <v>43134.6</v>
      </c>
      <c r="L23" s="23">
        <f>J23-K23-G23</f>
        <v>-33354.054000000004</v>
      </c>
    </row>
    <row r="24" spans="2:12" s="24" customFormat="1" ht="12.75">
      <c r="B24" s="25"/>
      <c r="C24" s="26" t="s">
        <v>70</v>
      </c>
      <c r="D24" s="26"/>
      <c r="E24" s="26"/>
      <c r="F24" s="26"/>
      <c r="G24" s="27"/>
      <c r="H24" s="26"/>
      <c r="I24" s="27"/>
      <c r="J24" s="27"/>
      <c r="K24" s="27"/>
      <c r="L24" s="28"/>
    </row>
    <row r="25" spans="2:12" s="37" customFormat="1" ht="12.75">
      <c r="B25" s="38">
        <v>1</v>
      </c>
      <c r="C25" s="39" t="s">
        <v>71</v>
      </c>
      <c r="D25" s="39"/>
      <c r="E25" s="39"/>
      <c r="F25" s="39"/>
      <c r="G25" s="40">
        <v>4001.64</v>
      </c>
      <c r="H25" s="39"/>
      <c r="I25" s="40"/>
      <c r="J25" s="40"/>
      <c r="K25" s="40"/>
      <c r="L25" s="41"/>
    </row>
    <row r="26" spans="2:12" s="24" customFormat="1" ht="12.75">
      <c r="B26" s="25"/>
      <c r="C26" s="26" t="s">
        <v>75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ht="12.75">
      <c r="B27" s="7">
        <v>1</v>
      </c>
      <c r="C27" s="8" t="s">
        <v>41</v>
      </c>
      <c r="D27" s="8"/>
      <c r="E27" s="8"/>
      <c r="F27" s="8"/>
      <c r="G27" s="9">
        <v>3860</v>
      </c>
      <c r="H27" s="9"/>
      <c r="I27" s="9"/>
      <c r="J27" s="9"/>
      <c r="K27" s="9"/>
      <c r="L27" s="10"/>
    </row>
    <row r="28" spans="2:12" s="37" customFormat="1" ht="12.75">
      <c r="B28" s="38">
        <v>2</v>
      </c>
      <c r="C28" s="39" t="s">
        <v>79</v>
      </c>
      <c r="D28" s="39"/>
      <c r="E28" s="39"/>
      <c r="F28" s="39"/>
      <c r="G28" s="40">
        <v>902.66</v>
      </c>
      <c r="H28" s="40"/>
      <c r="I28" s="40"/>
      <c r="J28" s="40"/>
      <c r="K28" s="40"/>
      <c r="L28" s="41"/>
    </row>
    <row r="29" spans="2:12" s="37" customFormat="1" ht="12.75">
      <c r="B29" s="38"/>
      <c r="C29" s="39" t="s">
        <v>80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37" customFormat="1" ht="12.75">
      <c r="B30" s="38"/>
      <c r="C30" s="39"/>
      <c r="D30" s="39"/>
      <c r="E30" s="39"/>
      <c r="F30" s="39"/>
      <c r="G30" s="40"/>
      <c r="H30" s="40"/>
      <c r="I30" s="40"/>
      <c r="J30" s="40"/>
      <c r="K30" s="40"/>
      <c r="L30" s="41"/>
    </row>
    <row r="31" spans="2:12" s="24" customFormat="1" ht="12.75">
      <c r="B31" s="25"/>
      <c r="C31" s="26"/>
      <c r="D31" s="26"/>
      <c r="E31" s="26"/>
      <c r="F31" s="26"/>
      <c r="G31" s="27"/>
      <c r="H31" s="27"/>
      <c r="I31" s="27"/>
      <c r="J31" s="27"/>
      <c r="K31" s="27"/>
      <c r="L31" s="28"/>
    </row>
    <row r="32" spans="2:12" s="37" customFormat="1" ht="12.75">
      <c r="B32" s="38"/>
      <c r="C32" s="39"/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4" customFormat="1" ht="12.75">
      <c r="B33" s="25"/>
      <c r="C33" s="26"/>
      <c r="D33" s="26"/>
      <c r="E33" s="26"/>
      <c r="F33" s="26"/>
      <c r="G33" s="27"/>
      <c r="H33" s="26"/>
      <c r="I33" s="27"/>
      <c r="J33" s="27"/>
      <c r="K33" s="27"/>
      <c r="L33" s="28"/>
    </row>
    <row r="34" spans="2:12" s="37" customFormat="1" ht="12.75">
      <c r="B34" s="38"/>
      <c r="C34" s="39"/>
      <c r="D34" s="39"/>
      <c r="E34" s="39"/>
      <c r="F34" s="39"/>
      <c r="G34" s="40"/>
      <c r="H34" s="39"/>
      <c r="I34" s="40"/>
      <c r="J34" s="40"/>
      <c r="K34" s="40"/>
      <c r="L34" s="41"/>
    </row>
    <row r="35" spans="2:12" s="37" customFormat="1" ht="12.75">
      <c r="B35" s="38"/>
      <c r="C35" s="39"/>
      <c r="D35" s="39"/>
      <c r="E35" s="39"/>
      <c r="F35" s="39"/>
      <c r="G35" s="40"/>
      <c r="H35" s="39"/>
      <c r="I35" s="40"/>
      <c r="J35" s="40"/>
      <c r="K35" s="40"/>
      <c r="L35" s="41"/>
    </row>
    <row r="36" spans="2:12" s="37" customFormat="1" ht="12.75">
      <c r="B36" s="38"/>
      <c r="C36" s="39"/>
      <c r="D36" s="39"/>
      <c r="E36" s="39"/>
      <c r="F36" s="39"/>
      <c r="G36" s="40"/>
      <c r="H36" s="39"/>
      <c r="I36" s="40"/>
      <c r="J36" s="40"/>
      <c r="K36" s="40"/>
      <c r="L36" s="41"/>
    </row>
    <row r="37" spans="2:12" s="37" customFormat="1" ht="12.75">
      <c r="B37" s="38"/>
      <c r="C37" s="39"/>
      <c r="D37" s="39"/>
      <c r="E37" s="39"/>
      <c r="F37" s="39"/>
      <c r="G37" s="40"/>
      <c r="H37" s="39"/>
      <c r="I37" s="40"/>
      <c r="J37" s="40"/>
      <c r="K37" s="40"/>
      <c r="L37" s="41"/>
    </row>
    <row r="38" spans="2:12" s="37" customFormat="1" ht="13.5" thickBot="1">
      <c r="B38" s="38"/>
      <c r="C38" s="39"/>
      <c r="D38" s="39"/>
      <c r="E38" s="39"/>
      <c r="F38" s="39"/>
      <c r="G38" s="40"/>
      <c r="H38" s="39"/>
      <c r="I38" s="40"/>
      <c r="J38" s="40"/>
      <c r="K38" s="40"/>
      <c r="L38" s="41"/>
    </row>
    <row r="39" spans="2:12" s="24" customFormat="1" ht="15.75" thickBot="1">
      <c r="B39" s="25"/>
      <c r="C39" s="42" t="s">
        <v>36</v>
      </c>
      <c r="D39" s="26"/>
      <c r="E39" s="26"/>
      <c r="F39" s="26"/>
      <c r="G39" s="43">
        <f>SUM(G24:G38)</f>
        <v>8764.3</v>
      </c>
      <c r="H39" s="27"/>
      <c r="I39" s="27"/>
      <c r="J39" s="27"/>
      <c r="K39" s="27"/>
      <c r="L39" s="28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10"/>
    </row>
    <row r="41" spans="2:12" s="2" customFormat="1" ht="15.75" thickBot="1">
      <c r="B41" s="19"/>
      <c r="C41" s="20" t="s">
        <v>42</v>
      </c>
      <c r="D41" s="20"/>
      <c r="E41" s="46" t="s">
        <v>43</v>
      </c>
      <c r="F41" s="20"/>
      <c r="G41" s="43">
        <f>SUM(G42:G48)</f>
        <v>2297.7</v>
      </c>
      <c r="H41" s="20"/>
      <c r="I41" s="31"/>
      <c r="J41" s="31"/>
      <c r="K41" s="31"/>
      <c r="L41" s="32"/>
    </row>
    <row r="42" spans="2:12" s="24" customFormat="1" ht="12.75">
      <c r="B42" s="25" t="s">
        <v>74</v>
      </c>
      <c r="C42" s="24" t="s">
        <v>25</v>
      </c>
      <c r="D42" s="26"/>
      <c r="E42" s="26"/>
      <c r="F42" s="26"/>
      <c r="G42" s="27">
        <v>749.7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26</v>
      </c>
      <c r="D43" s="26"/>
      <c r="E43" s="26"/>
      <c r="F43" s="26"/>
      <c r="G43" s="27">
        <v>756.88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27</v>
      </c>
      <c r="D44" s="26"/>
      <c r="E44" s="26"/>
      <c r="F44" s="26"/>
      <c r="G44" s="27">
        <v>791.12</v>
      </c>
      <c r="H44" s="27"/>
      <c r="I44" s="27"/>
      <c r="J44" s="27"/>
      <c r="K44" s="27"/>
      <c r="L44" s="28"/>
    </row>
    <row r="45" spans="2:12" s="24" customFormat="1" ht="12.75">
      <c r="B45" s="25"/>
      <c r="C45" s="24" t="s">
        <v>28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24" customFormat="1" ht="12.75">
      <c r="B46" s="25"/>
      <c r="C46" s="24" t="s">
        <v>29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24" customFormat="1" ht="12.75">
      <c r="B47" s="25"/>
      <c r="C47" s="24" t="s">
        <v>30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24" customFormat="1" ht="13.5" thickBot="1">
      <c r="B48" s="25"/>
      <c r="C48" s="26"/>
      <c r="D48" s="26"/>
      <c r="E48" s="26"/>
      <c r="F48" s="26"/>
      <c r="G48" s="27"/>
      <c r="H48" s="27"/>
      <c r="I48" s="27"/>
      <c r="J48" s="27"/>
      <c r="K48" s="27"/>
      <c r="L48" s="28"/>
    </row>
    <row r="49" spans="2:12" s="2" customFormat="1" ht="15.75" thickBot="1">
      <c r="B49" s="19"/>
      <c r="C49" s="20" t="s">
        <v>31</v>
      </c>
      <c r="D49" s="20"/>
      <c r="E49" s="20"/>
      <c r="F49" s="20"/>
      <c r="G49" s="43">
        <f>SUM(G50:G54)</f>
        <v>834.8</v>
      </c>
      <c r="H49" s="20"/>
      <c r="I49" s="31"/>
      <c r="J49" s="31"/>
      <c r="K49" s="31"/>
      <c r="L49" s="32"/>
    </row>
    <row r="50" spans="2:12" s="24" customFormat="1" ht="12.75">
      <c r="B50" s="25" t="s">
        <v>74</v>
      </c>
      <c r="C50" s="26" t="s">
        <v>32</v>
      </c>
      <c r="D50" s="26"/>
      <c r="E50" s="26"/>
      <c r="F50" s="26"/>
      <c r="G50" s="27">
        <v>208.7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33</v>
      </c>
      <c r="D51" s="26"/>
      <c r="E51" s="26"/>
      <c r="F51" s="26"/>
      <c r="G51" s="27">
        <v>208.7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34</v>
      </c>
      <c r="D52" s="26"/>
      <c r="E52" s="26"/>
      <c r="F52" s="26"/>
      <c r="G52" s="27">
        <v>208.7</v>
      </c>
      <c r="H52" s="27"/>
      <c r="I52" s="27"/>
      <c r="J52" s="27"/>
      <c r="K52" s="27"/>
      <c r="L52" s="28"/>
    </row>
    <row r="53" spans="2:12" s="24" customFormat="1" ht="12.75">
      <c r="B53" s="25"/>
      <c r="C53" s="26" t="s">
        <v>35</v>
      </c>
      <c r="D53" s="26"/>
      <c r="E53" s="26"/>
      <c r="F53" s="26"/>
      <c r="G53" s="27">
        <v>208.7</v>
      </c>
      <c r="H53" s="27"/>
      <c r="I53" s="27"/>
      <c r="J53" s="27"/>
      <c r="K53" s="27"/>
      <c r="L53" s="28"/>
    </row>
    <row r="54" spans="2:12" ht="13.5" thickBot="1">
      <c r="B54" s="7"/>
      <c r="C54" s="8"/>
      <c r="D54" s="8"/>
      <c r="E54" s="8"/>
      <c r="F54" s="8"/>
      <c r="G54" s="9"/>
      <c r="H54" s="9"/>
      <c r="I54" s="9"/>
      <c r="J54" s="9"/>
      <c r="K54" s="9"/>
      <c r="L54" s="10"/>
    </row>
    <row r="55" spans="2:12" s="33" customFormat="1" ht="16.5" thickBot="1">
      <c r="B55" s="34"/>
      <c r="C55" s="35" t="s">
        <v>36</v>
      </c>
      <c r="D55" s="35"/>
      <c r="E55" s="35"/>
      <c r="F55" s="35"/>
      <c r="G55" s="36">
        <f aca="true" t="shared" si="0" ref="G55:L55">G18+G23</f>
        <v>26552.88</v>
      </c>
      <c r="H55" s="36">
        <f t="shared" si="0"/>
        <v>59642.399999999994</v>
      </c>
      <c r="I55" s="44">
        <f t="shared" si="0"/>
        <v>8946.36</v>
      </c>
      <c r="J55" s="44">
        <f t="shared" si="0"/>
        <v>50696.03999999999</v>
      </c>
      <c r="K55" s="44">
        <f t="shared" si="0"/>
        <v>144747.34</v>
      </c>
      <c r="L55" s="44">
        <f t="shared" si="0"/>
        <v>-120604.18000000001</v>
      </c>
    </row>
    <row r="57" ht="12.75">
      <c r="B57" t="s">
        <v>37</v>
      </c>
    </row>
    <row r="59" ht="12.75">
      <c r="B59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2014-08-07T10:43:09Z</cp:lastPrinted>
  <dcterms:created xsi:type="dcterms:W3CDTF">1996-10-08T23:32:33Z</dcterms:created>
  <dcterms:modified xsi:type="dcterms:W3CDTF">2014-11-21T08:07:29Z</dcterms:modified>
  <cp:category/>
  <cp:version/>
  <cp:contentType/>
  <cp:contentStatus/>
</cp:coreProperties>
</file>