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<sst xmlns="http://schemas.openxmlformats.org/spreadsheetml/2006/main" count="156" uniqueCount="112">
  <si>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</si>
  <si>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</si>
  <si>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</si>
  <si>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</si>
  <si>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</si>
  <si>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</si>
  <si>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</si>
  <si>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</si>
  <si>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</si>
  <si>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</si>
  <si>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</si>
  <si>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</si>
  <si>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</si>
  <si>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</si>
  <si>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</si>
  <si>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</si>
  <si>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</si>
  <si>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</si>
  <si>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</si>
  <si>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</si>
  <si>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</si>
  <si>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</si>
  <si>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</si>
  <si>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</si>
  <si>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</si>
  <si>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</si>
  <si>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</si>
  <si>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</si>
  <si>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</si>
  <si>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</si>
  <si>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</si>
  <si>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</si>
  <si>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</si>
  <si>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</si>
  <si>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</si>
  <si>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</si>
  <si>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</si>
  <si>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</si>
  <si>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</si>
  <si>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</si>
  <si>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</si>
  <si>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</si>
  <si>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</si>
  <si>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</si>
  <si>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</si>
  <si>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(от начислений)</t>
  </si>
  <si>
    <t>Промывка внутренней системы отопления</t>
  </si>
  <si>
    <t>внутридомовых сетей по адресу : п.Новатор, ул.1 Мая, д.13</t>
  </si>
  <si>
    <t>Вывоз ТБО :</t>
  </si>
  <si>
    <t>534,8м2</t>
  </si>
  <si>
    <t>2013год</t>
  </si>
  <si>
    <t>Прочие расходы за период:</t>
  </si>
  <si>
    <t>( снятие показаний общедомовых электро-</t>
  </si>
  <si>
    <t>и водосчетчиков )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</si>
  <si>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</si>
  <si>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</si>
  <si>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</si>
  <si>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</si>
  <si>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Чистка канализации в подвале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</si>
  <si>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</si>
  <si>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</si>
  <si>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</si>
  <si>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2012г :</t>
  </si>
  <si>
    <t>Март 2013г</t>
  </si>
  <si>
    <t>Ревизия смывного бачка и прочистка подводки</t>
  </si>
  <si>
    <t>в кв.5</t>
  </si>
  <si>
    <t>Апрель 2013г</t>
  </si>
  <si>
    <t>Замена электросчетчика в кв.7</t>
  </si>
  <si>
    <t>Май 2013г</t>
  </si>
  <si>
    <t>Устранение течи трубы ХВС, ревизия бачка</t>
  </si>
  <si>
    <t>унитаза, замена кранбуксы в кв.5</t>
  </si>
  <si>
    <t>Устранение течи бачка унитаза в кв.6</t>
  </si>
  <si>
    <t>Июнь 2013г</t>
  </si>
  <si>
    <t>Устранение течи водопровода в туалете кв.12</t>
  </si>
  <si>
    <t>Июль 2013г</t>
  </si>
  <si>
    <t>Ремонт крыши местами</t>
  </si>
  <si>
    <t>Август 2013г</t>
  </si>
  <si>
    <t>Устранение засора канализации в кв.2,3,4</t>
  </si>
  <si>
    <t>Октябрь 2013г</t>
  </si>
  <si>
    <t>Восстановление отопления в кв.9</t>
  </si>
  <si>
    <t>Ноябрь 2013г</t>
  </si>
  <si>
    <t>Ремонт автомата на вводе электр.в кв.1</t>
  </si>
  <si>
    <t>Декабрь 2013г</t>
  </si>
  <si>
    <t>Установка общедомового счетчика в подвале</t>
  </si>
  <si>
    <t xml:space="preserve">Разработка сметной документации на замену </t>
  </si>
  <si>
    <t>внутридомовой канализации</t>
  </si>
  <si>
    <t>Февраль 2014г</t>
  </si>
  <si>
    <t xml:space="preserve">Изготовление и установка  информационных </t>
  </si>
  <si>
    <t>стендов - 2шт.</t>
  </si>
  <si>
    <t>2014г</t>
  </si>
  <si>
    <t>2013г :</t>
  </si>
  <si>
    <t>2014год</t>
  </si>
  <si>
    <t>2015г</t>
  </si>
  <si>
    <t>отказ от дератизации</t>
  </si>
  <si>
    <t>7,37руб</t>
  </si>
  <si>
    <t>5,52руб</t>
  </si>
  <si>
    <t>Май 2014г</t>
  </si>
  <si>
    <t>Устранение течи канализации со 2 этажа кв.8</t>
  </si>
  <si>
    <t>Июнь 2014г</t>
  </si>
  <si>
    <t>Промывка системы отопления в кв.11</t>
  </si>
  <si>
    <t>Август 2014г</t>
  </si>
  <si>
    <t>Июль 2014г</t>
  </si>
  <si>
    <t>Подвозка песка - 1 телега</t>
  </si>
  <si>
    <t>Устранение засора канализации</t>
  </si>
  <si>
    <t>Устранение течи воды в подвале, крепеж трубы,</t>
  </si>
  <si>
    <t>остановка ХВС, спайка и запуск вновь</t>
  </si>
  <si>
    <t>Замена фильтра на ХВС в подвале</t>
  </si>
  <si>
    <t>Замена труб ХВС в подвале</t>
  </si>
  <si>
    <t>за период : январь 2013г - декабрь 2013г</t>
  </si>
  <si>
    <t>за период : январь 2014г - декабрь 2014г</t>
  </si>
  <si>
    <t>Разборка крышки помойной ямы и засыпка</t>
  </si>
  <si>
    <t>песком, планировка территории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</si>
</sst>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workbookViewId="0" topLeftCell="D46">
      <selection activeCell="A62" sqref="A62:IV6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8515625" style="0" customWidth="1"/>
    <col min="13" max="13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108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  <c r="M10" s="8"/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62</v>
      </c>
      <c r="L11" s="10" t="s">
        <v>15</v>
      </c>
      <c r="M11" s="8"/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  <c r="M12" s="8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  <c r="M13" s="8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14"/>
      <c r="M14" s="8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  <c r="M15" s="8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  <c r="M16" s="8"/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  <c r="M17" s="8"/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SUM(G19:G21)</f>
        <v>3748.16</v>
      </c>
      <c r="H18" s="19">
        <v>47297.64</v>
      </c>
      <c r="I18" s="22">
        <f>H18*15%</f>
        <v>7094.646</v>
      </c>
      <c r="J18" s="22">
        <f>H18-I18</f>
        <v>40202.994</v>
      </c>
      <c r="K18" s="22">
        <v>32032.54</v>
      </c>
      <c r="L18" s="23">
        <f>J18-K18-G18</f>
        <v>4422.293999999998</v>
      </c>
      <c r="M18" s="45"/>
    </row>
    <row r="19" spans="2:13" s="24" customFormat="1" ht="12.75">
      <c r="B19" s="25"/>
      <c r="C19" s="26" t="s">
        <v>74</v>
      </c>
      <c r="D19" s="26"/>
      <c r="E19" s="26"/>
      <c r="F19" s="26"/>
      <c r="G19" s="27"/>
      <c r="H19" s="27"/>
      <c r="I19" s="27"/>
      <c r="J19" s="27"/>
      <c r="K19" s="27"/>
      <c r="L19" s="28"/>
      <c r="M19" s="26"/>
    </row>
    <row r="20" spans="2:13" s="41" customFormat="1" ht="12.75">
      <c r="B20" s="37">
        <v>1</v>
      </c>
      <c r="C20" s="38" t="s">
        <v>75</v>
      </c>
      <c r="D20" s="38"/>
      <c r="E20" s="38"/>
      <c r="F20" s="38"/>
      <c r="G20" s="39">
        <v>3748.16</v>
      </c>
      <c r="H20" s="39"/>
      <c r="I20" s="39"/>
      <c r="J20" s="39"/>
      <c r="K20" s="39"/>
      <c r="L20" s="40"/>
      <c r="M20" s="38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  <c r="M21" s="8"/>
    </row>
    <row r="22" spans="2:13" s="2" customFormat="1" ht="15.75" thickBot="1">
      <c r="B22" s="19">
        <v>2</v>
      </c>
      <c r="C22" s="20" t="s">
        <v>24</v>
      </c>
      <c r="D22" s="20"/>
      <c r="E22" s="20"/>
      <c r="F22" s="20"/>
      <c r="G22" s="21">
        <f>G59+G61</f>
        <v>31557.100000000002</v>
      </c>
      <c r="H22" s="20">
        <v>35425.08</v>
      </c>
      <c r="I22" s="29">
        <f>H22*15%</f>
        <v>5313.762</v>
      </c>
      <c r="J22" s="22">
        <f>H22-I22</f>
        <v>30111.318000000003</v>
      </c>
      <c r="K22" s="30">
        <v>-1048.58</v>
      </c>
      <c r="L22" s="23">
        <f>J22-K22-G22</f>
        <v>-397.20200000000114</v>
      </c>
      <c r="M22" s="45"/>
    </row>
    <row r="23" spans="2:12" s="24" customFormat="1" ht="12.75">
      <c r="B23" s="25"/>
      <c r="C23" s="42" t="s">
        <v>55</v>
      </c>
      <c r="D23" s="26"/>
      <c r="E23" s="26"/>
      <c r="F23" s="26"/>
      <c r="G23" s="27"/>
      <c r="H23" s="27"/>
      <c r="I23" s="27"/>
      <c r="J23" s="27"/>
      <c r="K23" s="27"/>
      <c r="L23" s="28"/>
    </row>
    <row r="24" spans="2:12" s="41" customFormat="1" ht="12.75">
      <c r="B24" s="37">
        <v>1</v>
      </c>
      <c r="C24" s="54" t="s">
        <v>56</v>
      </c>
      <c r="D24" s="38"/>
      <c r="E24" s="38"/>
      <c r="F24" s="38"/>
      <c r="G24" s="39">
        <v>276.58</v>
      </c>
      <c r="H24" s="39"/>
      <c r="I24" s="39"/>
      <c r="J24" s="39"/>
      <c r="K24" s="39"/>
      <c r="L24" s="40"/>
    </row>
    <row r="25" spans="2:12" s="41" customFormat="1" ht="12.75">
      <c r="B25" s="37"/>
      <c r="C25" s="54" t="s">
        <v>57</v>
      </c>
      <c r="D25" s="38"/>
      <c r="E25" s="38"/>
      <c r="F25" s="38"/>
      <c r="G25" s="39"/>
      <c r="H25" s="39"/>
      <c r="I25" s="39"/>
      <c r="J25" s="39"/>
      <c r="K25" s="39"/>
      <c r="L25" s="40"/>
    </row>
    <row r="26" spans="2:12" s="41" customFormat="1" ht="12.75">
      <c r="B26" s="37">
        <v>2</v>
      </c>
      <c r="C26" s="54" t="s">
        <v>58</v>
      </c>
      <c r="D26" s="38"/>
      <c r="E26" s="38"/>
      <c r="F26" s="38"/>
      <c r="G26" s="39">
        <v>6023.24</v>
      </c>
      <c r="H26" s="39"/>
      <c r="I26" s="39"/>
      <c r="J26" s="39"/>
      <c r="K26" s="39"/>
      <c r="L26" s="40"/>
    </row>
    <row r="27" spans="2:12" s="24" customFormat="1" ht="12.75">
      <c r="B27" s="25"/>
      <c r="C27" s="42" t="s">
        <v>59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41" customFormat="1" ht="12.75">
      <c r="B28" s="37">
        <v>1</v>
      </c>
      <c r="C28" s="54" t="s">
        <v>60</v>
      </c>
      <c r="D28" s="38"/>
      <c r="E28" s="38"/>
      <c r="F28" s="38"/>
      <c r="G28" s="39">
        <v>298.23</v>
      </c>
      <c r="H28" s="39"/>
      <c r="I28" s="39"/>
      <c r="J28" s="39"/>
      <c r="K28" s="39"/>
      <c r="L28" s="40"/>
    </row>
    <row r="29" spans="2:12" s="41" customFormat="1" ht="13.5" thickBot="1">
      <c r="B29" s="37"/>
      <c r="C29" s="54" t="s">
        <v>61</v>
      </c>
      <c r="D29" s="38"/>
      <c r="E29" s="38"/>
      <c r="F29" s="38"/>
      <c r="G29" s="39"/>
      <c r="H29" s="39"/>
      <c r="I29" s="39"/>
      <c r="J29" s="39"/>
      <c r="K29" s="39"/>
      <c r="L29" s="40"/>
    </row>
    <row r="30" spans="2:13" s="24" customFormat="1" ht="12.75">
      <c r="B30" s="25"/>
      <c r="C30" s="26" t="s">
        <v>63</v>
      </c>
      <c r="D30" s="26"/>
      <c r="E30" s="26"/>
      <c r="F30" s="26"/>
      <c r="G30" s="53"/>
      <c r="H30" s="26"/>
      <c r="I30" s="47"/>
      <c r="J30" s="48"/>
      <c r="K30" s="55"/>
      <c r="L30" s="58"/>
      <c r="M30" s="49"/>
    </row>
    <row r="31" spans="2:13" s="41" customFormat="1" ht="12.75">
      <c r="B31" s="37">
        <v>1</v>
      </c>
      <c r="C31" s="38" t="s">
        <v>64</v>
      </c>
      <c r="D31" s="38"/>
      <c r="E31" s="38"/>
      <c r="F31" s="38"/>
      <c r="G31" s="39">
        <v>374.32</v>
      </c>
      <c r="H31" s="38"/>
      <c r="I31" s="50"/>
      <c r="J31" s="51"/>
      <c r="K31" s="59"/>
      <c r="L31" s="60"/>
      <c r="M31" s="52"/>
    </row>
    <row r="32" spans="2:13" s="41" customFormat="1" ht="12.75">
      <c r="B32" s="37"/>
      <c r="C32" s="38" t="s">
        <v>65</v>
      </c>
      <c r="D32" s="38"/>
      <c r="E32" s="38"/>
      <c r="F32" s="38"/>
      <c r="G32" s="39"/>
      <c r="H32" s="39"/>
      <c r="I32" s="39"/>
      <c r="J32" s="39"/>
      <c r="K32" s="39"/>
      <c r="L32" s="40"/>
      <c r="M32" s="38"/>
    </row>
    <row r="33" spans="2:13" s="24" customFormat="1" ht="12.75">
      <c r="B33" s="25"/>
      <c r="C33" s="26" t="s">
        <v>66</v>
      </c>
      <c r="D33" s="26"/>
      <c r="E33" s="26"/>
      <c r="F33" s="26"/>
      <c r="G33" s="27"/>
      <c r="H33" s="27"/>
      <c r="I33" s="27"/>
      <c r="J33" s="27"/>
      <c r="K33" s="27"/>
      <c r="L33" s="28"/>
      <c r="M33" s="26"/>
    </row>
    <row r="34" spans="2:13" s="41" customFormat="1" ht="12.75">
      <c r="B34" s="37">
        <v>1</v>
      </c>
      <c r="C34" s="38" t="s">
        <v>67</v>
      </c>
      <c r="D34" s="38"/>
      <c r="E34" s="38"/>
      <c r="F34" s="38"/>
      <c r="G34" s="39">
        <v>600.7</v>
      </c>
      <c r="H34" s="39"/>
      <c r="I34" s="39"/>
      <c r="J34" s="39"/>
      <c r="K34" s="39"/>
      <c r="L34" s="40"/>
      <c r="M34" s="38"/>
    </row>
    <row r="35" spans="2:13" s="41" customFormat="1" ht="12.75">
      <c r="B35" s="37">
        <v>2</v>
      </c>
      <c r="C35" s="54" t="s">
        <v>60</v>
      </c>
      <c r="D35" s="38"/>
      <c r="E35" s="38"/>
      <c r="F35" s="38"/>
      <c r="G35" s="39">
        <v>221.71</v>
      </c>
      <c r="H35" s="39"/>
      <c r="I35" s="39"/>
      <c r="J35" s="39"/>
      <c r="K35" s="39"/>
      <c r="L35" s="40"/>
      <c r="M35" s="38"/>
    </row>
    <row r="36" spans="2:13" s="41" customFormat="1" ht="12.75">
      <c r="B36" s="37"/>
      <c r="C36" s="54" t="s">
        <v>61</v>
      </c>
      <c r="D36" s="38"/>
      <c r="E36" s="38"/>
      <c r="F36" s="38"/>
      <c r="G36" s="39"/>
      <c r="H36" s="39"/>
      <c r="I36" s="39"/>
      <c r="J36" s="39"/>
      <c r="K36" s="39"/>
      <c r="L36" s="40"/>
      <c r="M36" s="38"/>
    </row>
    <row r="37" spans="2:13" s="24" customFormat="1" ht="12.75">
      <c r="B37" s="25"/>
      <c r="C37" s="26" t="s">
        <v>68</v>
      </c>
      <c r="D37" s="26"/>
      <c r="E37" s="26"/>
      <c r="F37" s="26"/>
      <c r="G37" s="27"/>
      <c r="H37" s="27"/>
      <c r="I37" s="27"/>
      <c r="J37" s="27"/>
      <c r="K37" s="27"/>
      <c r="L37" s="28"/>
      <c r="M37" s="26"/>
    </row>
    <row r="38" spans="2:13" s="41" customFormat="1" ht="12.75">
      <c r="B38" s="37">
        <v>1</v>
      </c>
      <c r="C38" s="54" t="s">
        <v>69</v>
      </c>
      <c r="D38" s="38"/>
      <c r="E38" s="38"/>
      <c r="F38" s="38"/>
      <c r="G38" s="39">
        <v>748.64</v>
      </c>
      <c r="H38" s="39"/>
      <c r="I38" s="39"/>
      <c r="J38" s="39"/>
      <c r="K38" s="39"/>
      <c r="L38" s="40"/>
      <c r="M38" s="38"/>
    </row>
    <row r="39" spans="2:13" s="41" customFormat="1" ht="12.75">
      <c r="B39" s="37"/>
      <c r="C39" s="54" t="s">
        <v>70</v>
      </c>
      <c r="D39" s="38"/>
      <c r="E39" s="38"/>
      <c r="F39" s="38"/>
      <c r="G39" s="39"/>
      <c r="H39" s="39"/>
      <c r="I39" s="39"/>
      <c r="J39" s="39"/>
      <c r="K39" s="39"/>
      <c r="L39" s="40"/>
      <c r="M39" s="38"/>
    </row>
    <row r="40" spans="2:13" ht="12.75">
      <c r="B40" s="7">
        <v>2</v>
      </c>
      <c r="C40" s="54" t="s">
        <v>71</v>
      </c>
      <c r="D40" s="8"/>
      <c r="E40" s="8"/>
      <c r="F40" s="8"/>
      <c r="G40" s="9">
        <v>748.64</v>
      </c>
      <c r="H40" s="9"/>
      <c r="I40" s="9"/>
      <c r="J40" s="9"/>
      <c r="K40" s="9"/>
      <c r="L40" s="10"/>
      <c r="M40" s="8"/>
    </row>
    <row r="41" spans="2:13" s="24" customFormat="1" ht="12.75">
      <c r="B41" s="25"/>
      <c r="C41" s="42" t="s">
        <v>72</v>
      </c>
      <c r="D41" s="26"/>
      <c r="E41" s="26"/>
      <c r="F41" s="26"/>
      <c r="G41" s="27"/>
      <c r="H41" s="27"/>
      <c r="I41" s="27"/>
      <c r="J41" s="27"/>
      <c r="K41" s="27"/>
      <c r="L41" s="28"/>
      <c r="M41" s="26"/>
    </row>
    <row r="42" spans="2:13" ht="12.75">
      <c r="B42" s="7">
        <v>1</v>
      </c>
      <c r="C42" s="54" t="s">
        <v>73</v>
      </c>
      <c r="D42" s="8"/>
      <c r="E42" s="8"/>
      <c r="F42" s="8"/>
      <c r="G42" s="9">
        <v>1765.53</v>
      </c>
      <c r="H42" s="9"/>
      <c r="I42" s="9"/>
      <c r="J42" s="9"/>
      <c r="K42" s="9"/>
      <c r="L42" s="10"/>
      <c r="M42" s="8"/>
    </row>
    <row r="43" spans="2:13" s="24" customFormat="1" ht="12.75">
      <c r="B43" s="25"/>
      <c r="C43" s="42" t="s">
        <v>76</v>
      </c>
      <c r="D43" s="26"/>
      <c r="E43" s="26"/>
      <c r="F43" s="26"/>
      <c r="G43" s="27"/>
      <c r="H43" s="27"/>
      <c r="I43" s="27"/>
      <c r="J43" s="27"/>
      <c r="K43" s="27"/>
      <c r="L43" s="28"/>
      <c r="M43" s="26"/>
    </row>
    <row r="44" spans="2:13" s="41" customFormat="1" ht="12.75">
      <c r="B44" s="37">
        <v>1</v>
      </c>
      <c r="C44" s="38" t="s">
        <v>46</v>
      </c>
      <c r="D44" s="38"/>
      <c r="E44" s="38"/>
      <c r="F44" s="38"/>
      <c r="G44" s="39">
        <v>4388.05</v>
      </c>
      <c r="H44" s="39"/>
      <c r="I44" s="39"/>
      <c r="J44" s="39"/>
      <c r="K44" s="39"/>
      <c r="L44" s="40"/>
      <c r="M44" s="38"/>
    </row>
    <row r="45" spans="2:13" s="41" customFormat="1" ht="12.75">
      <c r="B45" s="37">
        <v>2</v>
      </c>
      <c r="C45" s="38" t="s">
        <v>77</v>
      </c>
      <c r="D45" s="38"/>
      <c r="E45" s="38"/>
      <c r="F45" s="38"/>
      <c r="G45" s="39">
        <v>3191.79</v>
      </c>
      <c r="H45" s="39"/>
      <c r="I45" s="39"/>
      <c r="J45" s="39"/>
      <c r="K45" s="39"/>
      <c r="L45" s="40"/>
      <c r="M45" s="38"/>
    </row>
    <row r="46" spans="2:13" s="24" customFormat="1" ht="12.75">
      <c r="B46" s="25"/>
      <c r="C46" s="26" t="s">
        <v>78</v>
      </c>
      <c r="D46" s="26"/>
      <c r="E46" s="26"/>
      <c r="F46" s="26"/>
      <c r="G46" s="27"/>
      <c r="H46" s="27"/>
      <c r="I46" s="27"/>
      <c r="J46" s="27"/>
      <c r="K46" s="27"/>
      <c r="L46" s="28"/>
      <c r="M46" s="26"/>
    </row>
    <row r="47" spans="2:13" s="41" customFormat="1" ht="12.75">
      <c r="B47" s="37">
        <v>1</v>
      </c>
      <c r="C47" s="38" t="s">
        <v>79</v>
      </c>
      <c r="D47" s="38"/>
      <c r="E47" s="38"/>
      <c r="F47" s="38"/>
      <c r="G47" s="39">
        <v>1596.04</v>
      </c>
      <c r="H47" s="39"/>
      <c r="I47" s="39"/>
      <c r="J47" s="39"/>
      <c r="K47" s="39"/>
      <c r="L47" s="40"/>
      <c r="M47" s="38"/>
    </row>
    <row r="48" spans="2:13" s="24" customFormat="1" ht="12.75">
      <c r="B48" s="25"/>
      <c r="C48" s="26" t="s">
        <v>80</v>
      </c>
      <c r="D48" s="26"/>
      <c r="E48" s="26"/>
      <c r="F48" s="26"/>
      <c r="G48" s="27"/>
      <c r="H48" s="27"/>
      <c r="I48" s="27"/>
      <c r="J48" s="27"/>
      <c r="K48" s="27"/>
      <c r="L48" s="28"/>
      <c r="M48" s="26"/>
    </row>
    <row r="49" spans="2:13" s="41" customFormat="1" ht="12.75">
      <c r="B49" s="37">
        <v>1</v>
      </c>
      <c r="C49" s="38" t="s">
        <v>81</v>
      </c>
      <c r="D49" s="38"/>
      <c r="E49" s="38"/>
      <c r="F49" s="38"/>
      <c r="G49" s="39">
        <v>572.97</v>
      </c>
      <c r="H49" s="39"/>
      <c r="I49" s="39"/>
      <c r="J49" s="39"/>
      <c r="K49" s="39"/>
      <c r="L49" s="40"/>
      <c r="M49" s="38"/>
    </row>
    <row r="50" spans="2:13" s="24" customFormat="1" ht="12.75">
      <c r="B50" s="25"/>
      <c r="C50" s="26" t="s">
        <v>82</v>
      </c>
      <c r="D50" s="26"/>
      <c r="E50" s="26"/>
      <c r="F50" s="26"/>
      <c r="G50" s="27"/>
      <c r="H50" s="27"/>
      <c r="I50" s="27"/>
      <c r="J50" s="27"/>
      <c r="K50" s="27"/>
      <c r="L50" s="28"/>
      <c r="M50" s="26"/>
    </row>
    <row r="51" spans="2:13" s="41" customFormat="1" ht="12.75">
      <c r="B51" s="37">
        <v>1</v>
      </c>
      <c r="C51" s="38" t="s">
        <v>83</v>
      </c>
      <c r="D51" s="38"/>
      <c r="E51" s="38"/>
      <c r="F51" s="38"/>
      <c r="G51" s="39">
        <v>2401.07</v>
      </c>
      <c r="H51" s="39"/>
      <c r="I51" s="39"/>
      <c r="J51" s="39"/>
      <c r="K51" s="39"/>
      <c r="L51" s="40"/>
      <c r="M51" s="38"/>
    </row>
    <row r="52" spans="2:13" s="41" customFormat="1" ht="12.75">
      <c r="B52" s="37">
        <v>2</v>
      </c>
      <c r="C52" s="38" t="s">
        <v>84</v>
      </c>
      <c r="D52" s="38"/>
      <c r="E52" s="38"/>
      <c r="F52" s="38"/>
      <c r="G52" s="39">
        <v>3000</v>
      </c>
      <c r="H52" s="39"/>
      <c r="I52" s="39"/>
      <c r="J52" s="39"/>
      <c r="K52" s="39"/>
      <c r="L52" s="40"/>
      <c r="M52" s="38"/>
    </row>
    <row r="53" spans="2:13" s="41" customFormat="1" ht="12.75">
      <c r="B53" s="37"/>
      <c r="C53" s="38" t="s">
        <v>85</v>
      </c>
      <c r="D53" s="38"/>
      <c r="E53" s="38"/>
      <c r="F53" s="38"/>
      <c r="G53" s="39"/>
      <c r="H53" s="39"/>
      <c r="I53" s="39"/>
      <c r="J53" s="39"/>
      <c r="K53" s="39"/>
      <c r="L53" s="40"/>
      <c r="M53" s="38"/>
    </row>
    <row r="54" spans="2:13" s="41" customFormat="1" ht="12.75">
      <c r="B54" s="37"/>
      <c r="C54" s="54"/>
      <c r="D54" s="38"/>
      <c r="E54" s="38"/>
      <c r="F54" s="38"/>
      <c r="G54" s="39"/>
      <c r="H54" s="39"/>
      <c r="I54" s="39"/>
      <c r="J54" s="39"/>
      <c r="K54" s="39"/>
      <c r="L54" s="40"/>
      <c r="M54" s="38"/>
    </row>
    <row r="55" spans="2:13" s="41" customFormat="1" ht="12.75">
      <c r="B55" s="37"/>
      <c r="C55" s="38" t="s">
        <v>51</v>
      </c>
      <c r="D55" s="38"/>
      <c r="E55" s="38"/>
      <c r="F55" s="38"/>
      <c r="G55">
        <v>3977.43</v>
      </c>
      <c r="H55" s="39"/>
      <c r="I55" s="39"/>
      <c r="J55" s="39"/>
      <c r="K55" s="39"/>
      <c r="L55" s="40"/>
      <c r="M55" s="38"/>
    </row>
    <row r="56" spans="2:13" s="41" customFormat="1" ht="12.75">
      <c r="B56" s="37"/>
      <c r="C56" s="38" t="s">
        <v>52</v>
      </c>
      <c r="D56" s="38"/>
      <c r="E56" s="38"/>
      <c r="F56" s="38"/>
      <c r="G56" s="39"/>
      <c r="H56" s="38"/>
      <c r="I56" s="39"/>
      <c r="J56" s="39"/>
      <c r="K56" s="39"/>
      <c r="L56" s="40"/>
      <c r="M56" s="38"/>
    </row>
    <row r="57" spans="2:13" s="41" customFormat="1" ht="12.75">
      <c r="B57" s="37"/>
      <c r="C57" s="38" t="s">
        <v>53</v>
      </c>
      <c r="D57" s="38"/>
      <c r="E57" s="38"/>
      <c r="F57" s="38"/>
      <c r="G57" s="39"/>
      <c r="H57" s="38"/>
      <c r="I57" s="39"/>
      <c r="J57" s="39"/>
      <c r="K57" s="39"/>
      <c r="L57" s="40"/>
      <c r="M57" s="38"/>
    </row>
    <row r="58" spans="2:13" ht="13.5" thickBot="1">
      <c r="B58" s="7"/>
      <c r="C58" s="8"/>
      <c r="D58" s="8"/>
      <c r="E58" s="8"/>
      <c r="F58" s="8"/>
      <c r="G58" s="9"/>
      <c r="H58" s="9"/>
      <c r="I58" s="9"/>
      <c r="J58" s="9"/>
      <c r="K58" s="9"/>
      <c r="L58" s="10"/>
      <c r="M58" s="8"/>
    </row>
    <row r="59" spans="2:13" s="24" customFormat="1" ht="15.75" thickBot="1">
      <c r="B59" s="25"/>
      <c r="C59" s="42" t="s">
        <v>42</v>
      </c>
      <c r="D59" s="26"/>
      <c r="E59" s="26"/>
      <c r="F59" s="26"/>
      <c r="G59" s="43">
        <f>SUM(G23:G58)</f>
        <v>30184.940000000002</v>
      </c>
      <c r="H59" s="27"/>
      <c r="I59" s="27"/>
      <c r="J59" s="27"/>
      <c r="K59" s="27"/>
      <c r="L59" s="28"/>
      <c r="M59" s="26"/>
    </row>
    <row r="60" spans="2:13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10"/>
      <c r="M60" s="8"/>
    </row>
    <row r="61" spans="2:13" s="2" customFormat="1" ht="15.75" thickBot="1">
      <c r="B61" s="19"/>
      <c r="C61" s="20" t="s">
        <v>37</v>
      </c>
      <c r="D61" s="20"/>
      <c r="E61" s="57" t="s">
        <v>49</v>
      </c>
      <c r="F61" s="20"/>
      <c r="G61" s="43">
        <f>SUM(G62:G66)</f>
        <v>1372.16</v>
      </c>
      <c r="H61" s="20"/>
      <c r="I61" s="31"/>
      <c r="J61" s="31"/>
      <c r="K61" s="31"/>
      <c r="L61" s="32"/>
      <c r="M61" s="46"/>
    </row>
    <row r="62" spans="2:13" s="24" customFormat="1" ht="12.75">
      <c r="B62" s="25" t="s">
        <v>50</v>
      </c>
      <c r="C62" s="26" t="s">
        <v>38</v>
      </c>
      <c r="D62" s="26"/>
      <c r="E62" s="26"/>
      <c r="F62" s="26"/>
      <c r="G62" s="27">
        <v>343.04</v>
      </c>
      <c r="H62" s="27"/>
      <c r="I62" s="27"/>
      <c r="J62" s="27"/>
      <c r="K62" s="27"/>
      <c r="L62" s="28"/>
      <c r="M62" s="26"/>
    </row>
    <row r="63" spans="2:13" s="24" customFormat="1" ht="12.75">
      <c r="B63" s="25"/>
      <c r="C63" s="26" t="s">
        <v>39</v>
      </c>
      <c r="D63" s="26"/>
      <c r="E63" s="26"/>
      <c r="F63" s="26"/>
      <c r="G63" s="27">
        <v>343.04</v>
      </c>
      <c r="H63" s="27"/>
      <c r="I63" s="27"/>
      <c r="J63" s="27"/>
      <c r="K63" s="27"/>
      <c r="L63" s="28"/>
      <c r="M63" s="26"/>
    </row>
    <row r="64" spans="2:13" s="24" customFormat="1" ht="12.75">
      <c r="B64" s="25"/>
      <c r="C64" s="26" t="s">
        <v>40</v>
      </c>
      <c r="D64" s="26"/>
      <c r="E64" s="26"/>
      <c r="F64" s="26"/>
      <c r="G64" s="27">
        <v>343.04</v>
      </c>
      <c r="H64" s="27"/>
      <c r="I64" s="27"/>
      <c r="J64" s="27"/>
      <c r="K64" s="27"/>
      <c r="L64" s="28"/>
      <c r="M64" s="26"/>
    </row>
    <row r="65" spans="2:13" s="24" customFormat="1" ht="12.75">
      <c r="B65" s="25"/>
      <c r="C65" s="26" t="s">
        <v>41</v>
      </c>
      <c r="D65" s="26"/>
      <c r="E65" s="26"/>
      <c r="F65" s="26"/>
      <c r="G65" s="27">
        <v>343.04</v>
      </c>
      <c r="H65" s="27"/>
      <c r="I65" s="27"/>
      <c r="J65" s="27"/>
      <c r="K65" s="27"/>
      <c r="L65" s="28"/>
      <c r="M65" s="26"/>
    </row>
    <row r="66" spans="2:13" ht="13.5" thickBot="1">
      <c r="B66" s="7"/>
      <c r="C66" s="8"/>
      <c r="D66" s="8"/>
      <c r="E66" s="8"/>
      <c r="F66" s="8"/>
      <c r="G66" s="9"/>
      <c r="H66" s="9"/>
      <c r="I66" s="9"/>
      <c r="J66" s="9"/>
      <c r="K66" s="9"/>
      <c r="L66" s="10"/>
      <c r="M66" s="8"/>
    </row>
    <row r="67" spans="2:13" s="33" customFormat="1" ht="16.5" thickBot="1">
      <c r="B67" s="34"/>
      <c r="C67" s="35" t="s">
        <v>42</v>
      </c>
      <c r="D67" s="35"/>
      <c r="E67" s="35"/>
      <c r="F67" s="35"/>
      <c r="G67" s="36">
        <f aca="true" t="shared" si="0" ref="G67:L67">G18+G22</f>
        <v>35305.26</v>
      </c>
      <c r="H67" s="36">
        <f t="shared" si="0"/>
        <v>82722.72</v>
      </c>
      <c r="I67" s="44">
        <f t="shared" si="0"/>
        <v>12408.408</v>
      </c>
      <c r="J67" s="44">
        <f t="shared" si="0"/>
        <v>70314.312</v>
      </c>
      <c r="K67" s="44">
        <f t="shared" si="0"/>
        <v>30983.96</v>
      </c>
      <c r="L67" s="44">
        <f t="shared" si="0"/>
        <v>4025.091999999997</v>
      </c>
      <c r="M67" s="56"/>
    </row>
    <row r="69" spans="2:12" ht="12.75">
      <c r="B69" t="s">
        <v>43</v>
      </c>
      <c r="H69" s="24"/>
      <c r="I69" s="24"/>
      <c r="J69" s="24"/>
      <c r="K69" s="24"/>
      <c r="L69" s="24"/>
    </row>
    <row r="71" ht="12.75">
      <c r="B71" t="s">
        <v>44</v>
      </c>
    </row>
  </sheetData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6"/>
  <sheetViews>
    <sheetView tabSelected="1" workbookViewId="0" topLeftCell="C4">
      <selection activeCell="J38" sqref="J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8515625" style="0" customWidth="1"/>
    <col min="13" max="13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47</v>
      </c>
      <c r="C7" s="2"/>
      <c r="D7" s="2"/>
      <c r="E7" s="2"/>
    </row>
    <row r="8" spans="2:5" s="1" customFormat="1" ht="15">
      <c r="B8" s="2" t="s">
        <v>109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  <c r="M10" s="8"/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90</v>
      </c>
      <c r="L11" s="10" t="s">
        <v>15</v>
      </c>
      <c r="M11" s="8"/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  <c r="M12" s="8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  <c r="M13" s="8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14"/>
      <c r="M14" s="8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  <c r="M15" s="8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  <c r="M16" s="8"/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  <c r="M17" s="8"/>
    </row>
    <row r="18" spans="2:13" s="2" customFormat="1" ht="15.75" thickBot="1">
      <c r="B18" s="19">
        <v>1</v>
      </c>
      <c r="C18" s="20" t="s">
        <v>23</v>
      </c>
      <c r="D18" s="20"/>
      <c r="E18" s="20" t="s">
        <v>94</v>
      </c>
      <c r="F18" s="20"/>
      <c r="G18" s="21">
        <f>SUM(G19:G21)</f>
        <v>62824</v>
      </c>
      <c r="H18" s="19">
        <v>47297.64</v>
      </c>
      <c r="I18" s="22">
        <f>H18*15%</f>
        <v>7094.646</v>
      </c>
      <c r="J18" s="22">
        <f>H18-I18</f>
        <v>40202.994</v>
      </c>
      <c r="K18" s="22">
        <v>-4422.29</v>
      </c>
      <c r="L18" s="23">
        <f>J18-K18-G18</f>
        <v>-18198.716</v>
      </c>
      <c r="M18" s="45"/>
    </row>
    <row r="19" spans="2:13" s="24" customFormat="1" ht="12.75">
      <c r="B19" s="25"/>
      <c r="C19" s="26" t="s">
        <v>101</v>
      </c>
      <c r="D19" s="26"/>
      <c r="E19" s="26"/>
      <c r="F19" s="26"/>
      <c r="G19" s="27"/>
      <c r="H19" s="27"/>
      <c r="I19" s="27"/>
      <c r="J19" s="27"/>
      <c r="K19" s="27"/>
      <c r="L19" s="28"/>
      <c r="M19" s="26"/>
    </row>
    <row r="20" spans="2:13" s="41" customFormat="1" ht="12.75">
      <c r="B20" s="37">
        <v>1</v>
      </c>
      <c r="C20" s="38" t="s">
        <v>107</v>
      </c>
      <c r="D20" s="38"/>
      <c r="E20" s="38"/>
      <c r="F20" s="38"/>
      <c r="G20" s="39">
        <v>62824</v>
      </c>
      <c r="H20" s="39"/>
      <c r="I20" s="39"/>
      <c r="J20" s="39"/>
      <c r="K20" s="39"/>
      <c r="L20" s="40"/>
      <c r="M20" s="38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  <c r="M21" s="8"/>
    </row>
    <row r="22" spans="2:13" s="2" customFormat="1" ht="15.75" thickBot="1">
      <c r="B22" s="19">
        <v>2</v>
      </c>
      <c r="C22" s="20" t="s">
        <v>24</v>
      </c>
      <c r="D22" s="20"/>
      <c r="E22" s="20" t="s">
        <v>95</v>
      </c>
      <c r="F22" s="20"/>
      <c r="G22" s="21">
        <f>G43+G45+G59</f>
        <v>36926.15</v>
      </c>
      <c r="H22" s="20">
        <v>35425.08</v>
      </c>
      <c r="I22" s="29">
        <f>H22*15%</f>
        <v>5313.762</v>
      </c>
      <c r="J22" s="22">
        <f>H22-I22</f>
        <v>30111.318000000003</v>
      </c>
      <c r="K22" s="30">
        <v>397.2</v>
      </c>
      <c r="L22" s="23">
        <f>J22-K22-G22</f>
        <v>-7212.031999999999</v>
      </c>
      <c r="M22" s="45"/>
    </row>
    <row r="23" spans="2:13" s="24" customFormat="1" ht="12.75">
      <c r="B23" s="25"/>
      <c r="C23" s="26" t="s">
        <v>86</v>
      </c>
      <c r="D23" s="26"/>
      <c r="E23" s="26"/>
      <c r="F23" s="26"/>
      <c r="G23" s="27"/>
      <c r="H23" s="27"/>
      <c r="I23" s="27"/>
      <c r="J23" s="27"/>
      <c r="K23" s="27"/>
      <c r="L23" s="28"/>
      <c r="M23" s="26"/>
    </row>
    <row r="24" spans="2:13" s="41" customFormat="1" ht="12.75">
      <c r="B24" s="37">
        <v>1</v>
      </c>
      <c r="C24" s="54" t="s">
        <v>60</v>
      </c>
      <c r="D24" s="38"/>
      <c r="E24" s="38"/>
      <c r="F24" s="38"/>
      <c r="G24" s="39">
        <v>204.83</v>
      </c>
      <c r="H24" s="39"/>
      <c r="I24" s="39"/>
      <c r="J24" s="39"/>
      <c r="K24" s="39"/>
      <c r="L24" s="40"/>
      <c r="M24" s="38"/>
    </row>
    <row r="25" spans="2:13" s="41" customFormat="1" ht="12.75">
      <c r="B25" s="37"/>
      <c r="C25" s="54" t="s">
        <v>61</v>
      </c>
      <c r="D25" s="38"/>
      <c r="E25" s="38"/>
      <c r="F25" s="38"/>
      <c r="G25" s="39"/>
      <c r="H25" s="39"/>
      <c r="I25" s="39"/>
      <c r="J25" s="39"/>
      <c r="K25" s="39"/>
      <c r="L25" s="40"/>
      <c r="M25" s="38"/>
    </row>
    <row r="26" spans="2:13" s="41" customFormat="1" ht="12.75">
      <c r="B26" s="37">
        <v>2</v>
      </c>
      <c r="C26" s="38" t="s">
        <v>87</v>
      </c>
      <c r="D26" s="38"/>
      <c r="E26" s="38"/>
      <c r="F26" s="38"/>
      <c r="G26" s="39">
        <v>880</v>
      </c>
      <c r="H26" s="39"/>
      <c r="I26" s="39"/>
      <c r="J26" s="39"/>
      <c r="K26" s="39"/>
      <c r="L26" s="40"/>
      <c r="M26" s="38"/>
    </row>
    <row r="27" spans="2:13" s="41" customFormat="1" ht="13.5" thickBot="1">
      <c r="B27" s="37"/>
      <c r="C27" s="38" t="s">
        <v>88</v>
      </c>
      <c r="D27" s="38"/>
      <c r="E27" s="38"/>
      <c r="F27" s="38"/>
      <c r="G27" s="39"/>
      <c r="H27" s="39"/>
      <c r="I27" s="39"/>
      <c r="J27" s="39"/>
      <c r="K27" s="39"/>
      <c r="L27" s="40"/>
      <c r="M27" s="38"/>
    </row>
    <row r="28" spans="2:13" s="24" customFormat="1" ht="12.75">
      <c r="B28" s="25"/>
      <c r="C28" s="26" t="s">
        <v>96</v>
      </c>
      <c r="D28" s="26"/>
      <c r="E28" s="26"/>
      <c r="F28" s="26"/>
      <c r="G28" s="53"/>
      <c r="H28" s="26"/>
      <c r="I28" s="47"/>
      <c r="J28" s="48"/>
      <c r="K28" s="55"/>
      <c r="L28" s="58"/>
      <c r="M28" s="49"/>
    </row>
    <row r="29" spans="2:13" s="41" customFormat="1" ht="13.5" thickBot="1">
      <c r="B29" s="37">
        <v>1</v>
      </c>
      <c r="C29" s="38" t="s">
        <v>97</v>
      </c>
      <c r="D29" s="38"/>
      <c r="E29" s="38"/>
      <c r="F29" s="38"/>
      <c r="G29" s="39">
        <v>3191.1</v>
      </c>
      <c r="H29" s="38"/>
      <c r="I29" s="50"/>
      <c r="J29" s="51"/>
      <c r="K29" s="59"/>
      <c r="L29" s="60"/>
      <c r="M29" s="52"/>
    </row>
    <row r="30" spans="2:13" s="24" customFormat="1" ht="12.75">
      <c r="B30" s="25"/>
      <c r="C30" s="26" t="s">
        <v>98</v>
      </c>
      <c r="D30" s="26"/>
      <c r="E30" s="26"/>
      <c r="F30" s="26"/>
      <c r="G30" s="53"/>
      <c r="H30" s="26"/>
      <c r="I30" s="47"/>
      <c r="J30" s="48"/>
      <c r="K30" s="55"/>
      <c r="L30" s="58"/>
      <c r="M30" s="49"/>
    </row>
    <row r="31" spans="2:13" s="41" customFormat="1" ht="12.75">
      <c r="B31" s="37">
        <v>1</v>
      </c>
      <c r="C31" s="38" t="s">
        <v>99</v>
      </c>
      <c r="D31" s="38"/>
      <c r="E31" s="38"/>
      <c r="F31" s="38"/>
      <c r="G31" s="39">
        <v>797.78</v>
      </c>
      <c r="H31" s="38"/>
      <c r="I31" s="50"/>
      <c r="J31" s="51"/>
      <c r="K31" s="59"/>
      <c r="L31" s="60"/>
      <c r="M31" s="52"/>
    </row>
    <row r="32" spans="2:13" s="24" customFormat="1" ht="12.75">
      <c r="B32" s="25"/>
      <c r="C32" s="26" t="s">
        <v>101</v>
      </c>
      <c r="D32" s="26"/>
      <c r="E32" s="26"/>
      <c r="F32" s="26"/>
      <c r="G32" s="27"/>
      <c r="H32" s="26"/>
      <c r="I32" s="47"/>
      <c r="J32" s="48"/>
      <c r="K32" s="55"/>
      <c r="L32" s="58"/>
      <c r="M32" s="49"/>
    </row>
    <row r="33" spans="2:13" s="41" customFormat="1" ht="12.75">
      <c r="B33" s="37">
        <v>1</v>
      </c>
      <c r="C33" s="38" t="s">
        <v>102</v>
      </c>
      <c r="D33" s="38"/>
      <c r="E33" s="38"/>
      <c r="F33" s="38"/>
      <c r="G33" s="39">
        <v>1500</v>
      </c>
      <c r="H33" s="38"/>
      <c r="I33" s="50"/>
      <c r="J33" s="51"/>
      <c r="K33" s="59"/>
      <c r="L33" s="60"/>
      <c r="M33" s="52"/>
    </row>
    <row r="34" spans="2:13" s="41" customFormat="1" ht="12.75">
      <c r="B34" s="37">
        <v>2</v>
      </c>
      <c r="C34" s="38" t="s">
        <v>103</v>
      </c>
      <c r="D34" s="38"/>
      <c r="E34" s="38"/>
      <c r="F34" s="38"/>
      <c r="G34" s="39">
        <v>1128.35</v>
      </c>
      <c r="H34" s="38"/>
      <c r="I34" s="50"/>
      <c r="J34" s="51"/>
      <c r="K34" s="59"/>
      <c r="L34" s="60"/>
      <c r="M34" s="52"/>
    </row>
    <row r="35" spans="2:13" s="41" customFormat="1" ht="12.75">
      <c r="B35" s="37">
        <v>3</v>
      </c>
      <c r="C35" s="38" t="s">
        <v>104</v>
      </c>
      <c r="D35" s="38"/>
      <c r="E35" s="38"/>
      <c r="F35" s="38"/>
      <c r="G35" s="39">
        <v>5579.54</v>
      </c>
      <c r="H35" s="38"/>
      <c r="I35" s="50"/>
      <c r="J35" s="51"/>
      <c r="K35" s="59"/>
      <c r="L35" s="60"/>
      <c r="M35" s="52"/>
    </row>
    <row r="36" spans="2:13" s="41" customFormat="1" ht="12.75">
      <c r="B36" s="37"/>
      <c r="C36" s="38" t="s">
        <v>105</v>
      </c>
      <c r="D36" s="38"/>
      <c r="E36" s="38"/>
      <c r="F36" s="38"/>
      <c r="G36" s="39"/>
      <c r="H36" s="38"/>
      <c r="I36" s="50"/>
      <c r="J36" s="51"/>
      <c r="K36" s="59"/>
      <c r="L36" s="60"/>
      <c r="M36" s="52"/>
    </row>
    <row r="37" spans="2:13" s="41" customFormat="1" ht="12.75">
      <c r="B37" s="37">
        <v>4</v>
      </c>
      <c r="C37" s="38" t="s">
        <v>106</v>
      </c>
      <c r="D37" s="38"/>
      <c r="E37" s="38"/>
      <c r="F37" s="38"/>
      <c r="G37" s="39">
        <v>451.33</v>
      </c>
      <c r="H37" s="38"/>
      <c r="I37" s="50"/>
      <c r="J37" s="51"/>
      <c r="K37" s="59"/>
      <c r="L37" s="60"/>
      <c r="M37" s="52"/>
    </row>
    <row r="38" spans="2:12" s="24" customFormat="1" ht="12.75">
      <c r="B38" s="25"/>
      <c r="C38" s="26" t="s">
        <v>100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ht="12.75">
      <c r="B39" s="7">
        <v>1</v>
      </c>
      <c r="C39" s="8" t="s">
        <v>46</v>
      </c>
      <c r="D39" s="8"/>
      <c r="E39" s="8"/>
      <c r="F39" s="8"/>
      <c r="G39" s="9">
        <v>3860</v>
      </c>
      <c r="H39" s="9"/>
      <c r="I39" s="9"/>
      <c r="J39" s="9"/>
      <c r="K39" s="9"/>
      <c r="L39" s="10"/>
    </row>
    <row r="40" spans="2:12" ht="12.75">
      <c r="B40" s="7">
        <v>2</v>
      </c>
      <c r="C40" s="54" t="s">
        <v>110</v>
      </c>
      <c r="D40" s="8"/>
      <c r="E40" s="8"/>
      <c r="F40" s="8"/>
      <c r="G40" s="9">
        <v>11429.71</v>
      </c>
      <c r="H40" s="8"/>
      <c r="I40" s="9"/>
      <c r="J40" s="9"/>
      <c r="K40" s="9"/>
      <c r="L40" s="10"/>
    </row>
    <row r="41" spans="2:13" s="41" customFormat="1" ht="12.75">
      <c r="B41" s="37"/>
      <c r="C41" s="38" t="s">
        <v>111</v>
      </c>
      <c r="D41" s="38"/>
      <c r="E41" s="38"/>
      <c r="F41" s="38"/>
      <c r="G41" s="39"/>
      <c r="H41" s="38"/>
      <c r="I41" s="39"/>
      <c r="J41" s="39"/>
      <c r="K41" s="39"/>
      <c r="L41" s="40"/>
      <c r="M41" s="38"/>
    </row>
    <row r="42" spans="2:13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10"/>
      <c r="M42" s="8"/>
    </row>
    <row r="43" spans="2:13" s="24" customFormat="1" ht="15.75" thickBot="1">
      <c r="B43" s="25"/>
      <c r="C43" s="42" t="s">
        <v>42</v>
      </c>
      <c r="D43" s="26"/>
      <c r="E43" s="26"/>
      <c r="F43" s="26"/>
      <c r="G43" s="43">
        <f>SUM(G23:G42)</f>
        <v>29022.64</v>
      </c>
      <c r="H43" s="27"/>
      <c r="I43" s="27"/>
      <c r="J43" s="27"/>
      <c r="K43" s="27"/>
      <c r="L43" s="28"/>
      <c r="M43" s="26"/>
    </row>
    <row r="44" spans="2:13" ht="13.5" thickBot="1">
      <c r="B44" s="7"/>
      <c r="C44" s="8"/>
      <c r="D44" s="8"/>
      <c r="E44" s="8"/>
      <c r="F44" s="8"/>
      <c r="G44" s="9"/>
      <c r="H44" s="9"/>
      <c r="I44" s="9"/>
      <c r="J44" s="9"/>
      <c r="K44" s="9"/>
      <c r="L44" s="10"/>
      <c r="M44" s="8"/>
    </row>
    <row r="45" spans="2:13" s="2" customFormat="1" ht="15.75" thickBot="1">
      <c r="B45" s="19"/>
      <c r="C45" s="20" t="s">
        <v>48</v>
      </c>
      <c r="D45" s="20"/>
      <c r="E45" s="57" t="s">
        <v>49</v>
      </c>
      <c r="F45" s="20"/>
      <c r="G45" s="43">
        <f>SUM(G46:G58)</f>
        <v>7560.469999999999</v>
      </c>
      <c r="H45" s="20"/>
      <c r="I45" s="31"/>
      <c r="J45" s="31"/>
      <c r="K45" s="31"/>
      <c r="L45" s="32"/>
      <c r="M45" s="46"/>
    </row>
    <row r="46" spans="2:12" s="24" customFormat="1" ht="12.75">
      <c r="B46" s="25" t="s">
        <v>91</v>
      </c>
      <c r="C46" s="24" t="s">
        <v>26</v>
      </c>
      <c r="D46" s="26"/>
      <c r="E46" s="26"/>
      <c r="F46" s="26"/>
      <c r="G46" s="27">
        <v>1342.35</v>
      </c>
      <c r="H46" s="27"/>
      <c r="I46" s="27"/>
      <c r="J46" s="27"/>
      <c r="K46" s="27"/>
      <c r="L46" s="28"/>
    </row>
    <row r="47" spans="2:12" s="24" customFormat="1" ht="12.75">
      <c r="B47" s="25"/>
      <c r="C47" s="24" t="s">
        <v>27</v>
      </c>
      <c r="D47" s="26"/>
      <c r="E47" s="26"/>
      <c r="F47" s="26"/>
      <c r="G47" s="27">
        <v>1310.26</v>
      </c>
      <c r="H47" s="27"/>
      <c r="I47" s="27"/>
      <c r="J47" s="27"/>
      <c r="K47" s="27"/>
      <c r="L47" s="28"/>
    </row>
    <row r="48" spans="2:12" s="24" customFormat="1" ht="12.75">
      <c r="B48" s="25"/>
      <c r="C48" s="24" t="s">
        <v>28</v>
      </c>
      <c r="D48" s="26"/>
      <c r="E48" s="26"/>
      <c r="F48" s="26"/>
      <c r="G48" s="27">
        <v>1139.66</v>
      </c>
      <c r="H48" s="27"/>
      <c r="I48" s="27"/>
      <c r="J48" s="27"/>
      <c r="K48" s="27"/>
      <c r="L48" s="28"/>
    </row>
    <row r="49" spans="2:12" s="24" customFormat="1" ht="12.75">
      <c r="B49" s="25"/>
      <c r="C49" s="24" t="s">
        <v>29</v>
      </c>
      <c r="D49" s="26"/>
      <c r="E49" s="26"/>
      <c r="F49" s="26"/>
      <c r="G49" s="27">
        <v>1229.51</v>
      </c>
      <c r="H49" s="27"/>
      <c r="I49" s="27"/>
      <c r="J49" s="27"/>
      <c r="K49" s="27"/>
      <c r="L49" s="28"/>
    </row>
    <row r="50" spans="2:12" s="24" customFormat="1" ht="12.75">
      <c r="B50" s="25"/>
      <c r="C50" s="26" t="s">
        <v>30</v>
      </c>
      <c r="D50" s="26"/>
      <c r="E50" s="26"/>
      <c r="F50" s="26"/>
      <c r="G50" s="27">
        <v>1241.27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31</v>
      </c>
      <c r="D51" s="26"/>
      <c r="E51" s="26"/>
      <c r="F51" s="26"/>
      <c r="G51" s="27">
        <v>1297.42</v>
      </c>
      <c r="H51" s="27"/>
      <c r="I51" s="27"/>
      <c r="J51" s="27"/>
      <c r="K51" s="27"/>
      <c r="L51" s="28"/>
    </row>
    <row r="52" spans="2:12" s="24" customFormat="1" ht="12.75">
      <c r="B52" s="25"/>
      <c r="C52" s="24" t="s">
        <v>32</v>
      </c>
      <c r="D52" s="26"/>
      <c r="E52" s="26"/>
      <c r="F52" s="26"/>
      <c r="G52" s="27"/>
      <c r="H52" s="27"/>
      <c r="I52" s="27"/>
      <c r="J52" s="27"/>
      <c r="K52" s="27"/>
      <c r="L52" s="28"/>
    </row>
    <row r="53" spans="2:12" s="24" customFormat="1" ht="12.75">
      <c r="B53" s="25"/>
      <c r="C53" s="24" t="s">
        <v>33</v>
      </c>
      <c r="D53" s="26"/>
      <c r="E53" s="26"/>
      <c r="F53" s="26"/>
      <c r="G53" s="27"/>
      <c r="H53" s="27"/>
      <c r="I53" s="27"/>
      <c r="J53" s="27"/>
      <c r="K53" s="27"/>
      <c r="L53" s="28"/>
    </row>
    <row r="54" spans="2:12" s="24" customFormat="1" ht="12.75">
      <c r="B54" s="25"/>
      <c r="C54" s="24" t="s">
        <v>34</v>
      </c>
      <c r="D54" s="26"/>
      <c r="E54" s="26"/>
      <c r="F54" s="26"/>
      <c r="G54" s="27"/>
      <c r="H54" s="27"/>
      <c r="I54" s="27"/>
      <c r="J54" s="27"/>
      <c r="K54" s="27"/>
      <c r="L54" s="28"/>
    </row>
    <row r="55" spans="2:12" s="24" customFormat="1" ht="12.75">
      <c r="B55" s="25" t="s">
        <v>92</v>
      </c>
      <c r="C55" s="24" t="s">
        <v>35</v>
      </c>
      <c r="E55" s="26"/>
      <c r="F55" s="26"/>
      <c r="G55" s="27"/>
      <c r="H55" s="27"/>
      <c r="I55" s="27"/>
      <c r="J55" s="27"/>
      <c r="K55" s="27"/>
      <c r="L55" s="28"/>
    </row>
    <row r="56" spans="2:12" s="24" customFormat="1" ht="12.75">
      <c r="B56" s="25"/>
      <c r="C56" s="24" t="s">
        <v>36</v>
      </c>
      <c r="D56" s="26"/>
      <c r="E56" s="26"/>
      <c r="F56" s="26"/>
      <c r="G56" s="27"/>
      <c r="H56" s="27"/>
      <c r="I56" s="27"/>
      <c r="J56" s="27"/>
      <c r="K56" s="27"/>
      <c r="L56" s="28"/>
    </row>
    <row r="57" spans="2:12" s="24" customFormat="1" ht="12.75">
      <c r="B57" s="25"/>
      <c r="C57" s="24" t="s">
        <v>25</v>
      </c>
      <c r="D57" s="26"/>
      <c r="E57" s="26"/>
      <c r="F57" s="26"/>
      <c r="G57" s="27"/>
      <c r="H57" s="27"/>
      <c r="I57" s="27"/>
      <c r="J57" s="27"/>
      <c r="K57" s="27"/>
      <c r="L57" s="28"/>
    </row>
    <row r="58" spans="2:13" s="24" customFormat="1" ht="13.5" thickBot="1">
      <c r="B58" s="25"/>
      <c r="C58" s="26"/>
      <c r="D58" s="26"/>
      <c r="E58" s="26"/>
      <c r="F58" s="26"/>
      <c r="G58" s="27"/>
      <c r="H58" s="27"/>
      <c r="I58" s="27"/>
      <c r="J58" s="27"/>
      <c r="K58" s="27"/>
      <c r="L58" s="28"/>
      <c r="M58" s="26"/>
    </row>
    <row r="59" spans="2:13" s="2" customFormat="1" ht="15.75" thickBot="1">
      <c r="B59" s="19"/>
      <c r="C59" s="20" t="s">
        <v>37</v>
      </c>
      <c r="D59" s="20"/>
      <c r="E59" s="20"/>
      <c r="F59" s="20"/>
      <c r="G59" s="43">
        <f>SUM(G60:G61)</f>
        <v>343.04</v>
      </c>
      <c r="H59" s="20"/>
      <c r="I59" s="31"/>
      <c r="J59" s="31"/>
      <c r="K59" s="31"/>
      <c r="L59" s="32"/>
      <c r="M59" s="46"/>
    </row>
    <row r="60" spans="2:13" s="24" customFormat="1" ht="12.75">
      <c r="B60" s="25" t="s">
        <v>89</v>
      </c>
      <c r="C60" s="26" t="s">
        <v>38</v>
      </c>
      <c r="D60" s="26"/>
      <c r="E60" s="26"/>
      <c r="F60" s="26"/>
      <c r="G60" s="27">
        <v>343.04</v>
      </c>
      <c r="H60" s="27"/>
      <c r="I60" s="27"/>
      <c r="J60" s="27"/>
      <c r="K60" s="27"/>
      <c r="L60" s="28"/>
      <c r="M60" s="26"/>
    </row>
    <row r="61" spans="2:13" ht="13.5" thickBot="1">
      <c r="B61" s="7"/>
      <c r="C61" s="42" t="s">
        <v>93</v>
      </c>
      <c r="D61" s="8"/>
      <c r="E61" s="8"/>
      <c r="F61" s="8"/>
      <c r="G61" s="9"/>
      <c r="H61" s="9"/>
      <c r="I61" s="9"/>
      <c r="J61" s="9"/>
      <c r="K61" s="9"/>
      <c r="L61" s="10"/>
      <c r="M61" s="8"/>
    </row>
    <row r="62" spans="2:13" s="33" customFormat="1" ht="16.5" thickBot="1">
      <c r="B62" s="34"/>
      <c r="C62" s="35" t="s">
        <v>42</v>
      </c>
      <c r="D62" s="35"/>
      <c r="E62" s="35"/>
      <c r="F62" s="35"/>
      <c r="G62" s="36">
        <f aca="true" t="shared" si="0" ref="G62:L62">G18+G22</f>
        <v>99750.15</v>
      </c>
      <c r="H62" s="36">
        <f t="shared" si="0"/>
        <v>82722.72</v>
      </c>
      <c r="I62" s="44">
        <f t="shared" si="0"/>
        <v>12408.408</v>
      </c>
      <c r="J62" s="44">
        <f t="shared" si="0"/>
        <v>70314.312</v>
      </c>
      <c r="K62" s="44">
        <f t="shared" si="0"/>
        <v>-4025.09</v>
      </c>
      <c r="L62" s="44">
        <f t="shared" si="0"/>
        <v>-25410.748</v>
      </c>
      <c r="M62" s="56"/>
    </row>
    <row r="64" spans="2:12" ht="12.75">
      <c r="B64" t="s">
        <v>43</v>
      </c>
      <c r="H64" s="24"/>
      <c r="I64" s="24"/>
      <c r="J64" s="24"/>
      <c r="K64" s="24"/>
      <c r="L64" s="24"/>
    </row>
    <row r="66" ht="12.75">
      <c r="B66" t="s">
        <v>44</v>
      </c>
    </row>
  </sheetData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2014-10-15T06:54:26Z</cp:lastPrinted>
  <dcterms:created xsi:type="dcterms:W3CDTF">1996-10-08T23:32:33Z</dcterms:created>
  <dcterms:modified xsi:type="dcterms:W3CDTF">2014-11-21T07:42:37Z</dcterms:modified>
  <cp:category/>
  <cp:version/>
  <cp:contentType/>
  <cp:contentStatus/>
</cp:coreProperties>
</file>