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г" sheetId="1" r:id="rId1"/>
    <sheet name="2014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<sst xmlns="http://schemas.openxmlformats.org/spreadsheetml/2006/main" count="162" uniqueCount="106">
  <si>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</si>
  <si>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</si>
  <si>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</si>
  <si>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</si>
  <si>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</si>
  <si>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</si>
  <si>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</si>
  <si>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</si>
  <si>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</si>
  <si>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</si>
  <si>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</si>
  <si>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</si>
  <si>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</si>
  <si>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</si>
  <si>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</si>
  <si>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</si>
  <si>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</si>
  <si>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</si>
  <si>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</si>
  <si>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</si>
  <si>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</si>
  <si>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</si>
  <si>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</si>
  <si>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</si>
  <si>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</si>
  <si>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</si>
  <si>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</si>
  <si>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</si>
  <si>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</si>
  <si>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</si>
  <si>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</si>
  <si>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</si>
  <si>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</si>
  <si>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</si>
  <si>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</si>
  <si>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</si>
  <si>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</si>
  <si>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</si>
  <si>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Итого :</t>
  </si>
  <si>
    <t>Исполнитель : Голованова Н.В.</t>
  </si>
  <si>
    <t>тел. 65-7-51</t>
  </si>
  <si>
    <t>внутридомовых сетей по адресу : г.В.Устюг, ул.Красноармейская, д.69</t>
  </si>
  <si>
    <t>Договора-15%</t>
  </si>
  <si>
    <t>Вывоз ТБО :</t>
  </si>
  <si>
    <t>952,5м2</t>
  </si>
  <si>
    <t>2013год</t>
  </si>
  <si>
    <t>Директор ООО "Районная управляющая организация"</t>
  </si>
  <si>
    <t>Февраль 2013г</t>
  </si>
  <si>
    <t>Работа автовышки</t>
  </si>
  <si>
    <t>Установка вентил.решетки, сбивка наледи с крыши,</t>
  </si>
  <si>
    <t>работа с газовиками</t>
  </si>
  <si>
    <t>Май 2013г</t>
  </si>
  <si>
    <t>Вывозка мусора авт.КАМАЗ ("САХ")</t>
  </si>
  <si>
    <t>Чистка канализации в подвале ООО "АВС"</t>
  </si>
  <si>
    <t>Июль 2013г</t>
  </si>
  <si>
    <t>Замена болтов на задвижке и спуск воздуха с</t>
  </si>
  <si>
    <t>полотенцесушителя ООО "АВС"</t>
  </si>
  <si>
    <t>Разница по показаниям общедомовых и</t>
  </si>
  <si>
    <t>Август 2013г</t>
  </si>
  <si>
    <t>квартирных электросчетчиков в период с января по</t>
  </si>
  <si>
    <t xml:space="preserve">июль 2013г </t>
  </si>
  <si>
    <t>Сентябрь 2013г</t>
  </si>
  <si>
    <t>Ремонт эл.щита, автоматов</t>
  </si>
  <si>
    <t>Услуги трактора</t>
  </si>
  <si>
    <t>Октябрь 2013г</t>
  </si>
  <si>
    <t>Набивка сальников на задвижках</t>
  </si>
  <si>
    <t>Ноябрь 2013г</t>
  </si>
  <si>
    <t>Услуги по вывозке мусора</t>
  </si>
  <si>
    <t>2014год</t>
  </si>
  <si>
    <t>2012г :</t>
  </si>
  <si>
    <t>2013г :</t>
  </si>
  <si>
    <t>Февраль 2014г</t>
  </si>
  <si>
    <t>Восстановление работы полотенцесушителей</t>
  </si>
  <si>
    <t>в кв.13,15,17</t>
  </si>
  <si>
    <t>Комиссия по приему платежей ОАО " Вологодская</t>
  </si>
  <si>
    <t>Промывка и опрессовка системы отопления (ООО "АРС")</t>
  </si>
  <si>
    <t>Заблиновка и разблиновка элеваторного узла (ООО "АРС")</t>
  </si>
  <si>
    <t>сбытовая компания" за период</t>
  </si>
  <si>
    <t>Апрель 2014г</t>
  </si>
  <si>
    <t>Услуги транспорта по отвозке мусора от уборки</t>
  </si>
  <si>
    <t>придомовой территории</t>
  </si>
  <si>
    <t>Июнь 2014г</t>
  </si>
  <si>
    <t>Материалы для ремонта системы отопления</t>
  </si>
  <si>
    <t>Демонтаж и монтаж ГВС и ХВС в кв.8</t>
  </si>
  <si>
    <t>Разница по показаниям общедомового и</t>
  </si>
  <si>
    <t>квартирных водосчетчиков в период с апреля 2014г</t>
  </si>
  <si>
    <t>по июнь 2014г ( 94,5 куб.м)</t>
  </si>
  <si>
    <t>Затяжка гаек полотенцесушителя</t>
  </si>
  <si>
    <t>(выполнено ООО "САХ")</t>
  </si>
  <si>
    <t>Снятие показаний общедомовых ГВС и ХВС</t>
  </si>
  <si>
    <t>Июль 2014г</t>
  </si>
  <si>
    <t>Запуск горячего водоснабжения 15.07.2014г</t>
  </si>
  <si>
    <t>( ООО "САХ" )</t>
  </si>
  <si>
    <t>Август 2014г</t>
  </si>
  <si>
    <t xml:space="preserve">Поверка узла учета тепловой энергии </t>
  </si>
  <si>
    <t>( ООО "Устюгстройинвест")</t>
  </si>
  <si>
    <t>Устранение течи крана ГВС в подвале</t>
  </si>
  <si>
    <t>Проверка эл.счетчиков, отключение розеток,</t>
  </si>
  <si>
    <t>проверка эл.проводки в кв.16</t>
  </si>
  <si>
    <t>Промывка и опрессовка системы отопления</t>
  </si>
  <si>
    <t>Устранение утечки на смывном бачке</t>
  </si>
  <si>
    <t>Снятие показаний узла учета теплоты</t>
  </si>
  <si>
    <t>Сентябрь 2014г</t>
  </si>
  <si>
    <t>Ремонт задвижки в теплоузле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</si>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</sst>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D2">
      <selection activeCell="K25" sqref="K25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3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104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42</v>
      </c>
      <c r="J12" s="9" t="s">
        <v>16</v>
      </c>
      <c r="K12" s="9" t="s">
        <v>17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18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19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0</v>
      </c>
      <c r="H18" s="19">
        <v>111813</v>
      </c>
      <c r="I18" s="22">
        <f>H18*15%</f>
        <v>16771.95</v>
      </c>
      <c r="J18" s="22">
        <f>H18-I18</f>
        <v>95041.05</v>
      </c>
      <c r="K18" s="22">
        <v>-122335.17</v>
      </c>
      <c r="L18" s="23">
        <f>J18-K18-G18</f>
        <v>217376.22</v>
      </c>
    </row>
    <row r="19" spans="2:12" s="24" customFormat="1" ht="12.75">
      <c r="B19" s="25"/>
      <c r="C19" s="26"/>
      <c r="D19" s="26"/>
      <c r="E19" s="26"/>
      <c r="F19" s="26"/>
      <c r="G19" s="44"/>
      <c r="H19" s="27"/>
      <c r="I19" s="27"/>
      <c r="J19" s="27"/>
      <c r="K19" s="27"/>
      <c r="L19" s="28"/>
    </row>
    <row r="20" spans="2:12" ht="12.75">
      <c r="B20" s="7"/>
      <c r="C20" s="48"/>
      <c r="D20" s="8"/>
      <c r="E20" s="8"/>
      <c r="F20" s="8"/>
      <c r="G20" s="43"/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G51+G53+G66</f>
        <v>64898.44</v>
      </c>
      <c r="H22" s="20">
        <v>65062.03</v>
      </c>
      <c r="I22" s="34">
        <f>H22*15%</f>
        <v>9759.3045</v>
      </c>
      <c r="J22" s="22">
        <f>H22-I22</f>
        <v>55302.7255</v>
      </c>
      <c r="K22" s="35">
        <v>91677.38</v>
      </c>
      <c r="L22" s="23">
        <f>J22-K22-G22</f>
        <v>-101273.0945</v>
      </c>
    </row>
    <row r="23" spans="2:12" s="24" customFormat="1" ht="12.75">
      <c r="B23" s="25"/>
      <c r="C23" s="42" t="s">
        <v>47</v>
      </c>
      <c r="D23" s="26"/>
      <c r="E23" s="26"/>
      <c r="F23" s="26"/>
      <c r="G23" s="44"/>
      <c r="H23" s="27"/>
      <c r="I23" s="27"/>
      <c r="J23" s="27"/>
      <c r="K23" s="27"/>
      <c r="L23" s="28"/>
    </row>
    <row r="24" spans="2:12" s="29" customFormat="1" ht="12.75">
      <c r="B24" s="30">
        <v>1</v>
      </c>
      <c r="C24" s="48" t="s">
        <v>49</v>
      </c>
      <c r="D24" s="31"/>
      <c r="E24" s="31"/>
      <c r="F24" s="31"/>
      <c r="G24" s="45">
        <v>2494.26</v>
      </c>
      <c r="H24" s="32"/>
      <c r="I24" s="32"/>
      <c r="J24" s="32"/>
      <c r="K24" s="32"/>
      <c r="L24" s="33"/>
    </row>
    <row r="25" spans="2:12" s="29" customFormat="1" ht="12.75">
      <c r="B25" s="30"/>
      <c r="C25" s="48" t="s">
        <v>50</v>
      </c>
      <c r="D25" s="31"/>
      <c r="E25" s="31"/>
      <c r="F25" s="31"/>
      <c r="G25" s="45">
        <v>5544.03</v>
      </c>
      <c r="H25" s="32"/>
      <c r="I25" s="32"/>
      <c r="J25" s="32"/>
      <c r="K25" s="32"/>
      <c r="L25" s="33"/>
    </row>
    <row r="26" spans="2:12" s="29" customFormat="1" ht="12.75">
      <c r="B26" s="30">
        <v>2</v>
      </c>
      <c r="C26" s="48" t="s">
        <v>48</v>
      </c>
      <c r="D26" s="31"/>
      <c r="E26" s="31"/>
      <c r="F26" s="31"/>
      <c r="G26" s="45">
        <v>3900</v>
      </c>
      <c r="H26" s="32"/>
      <c r="I26" s="32"/>
      <c r="J26" s="32"/>
      <c r="K26" s="32"/>
      <c r="L26" s="33"/>
    </row>
    <row r="27" spans="2:12" s="24" customFormat="1" ht="12.75">
      <c r="B27" s="25"/>
      <c r="C27" s="42" t="s">
        <v>51</v>
      </c>
      <c r="D27" s="26"/>
      <c r="E27" s="26"/>
      <c r="F27" s="26"/>
      <c r="G27" s="44"/>
      <c r="H27" s="27"/>
      <c r="I27" s="27"/>
      <c r="J27" s="27"/>
      <c r="K27" s="27"/>
      <c r="L27" s="28"/>
    </row>
    <row r="28" spans="2:12" s="29" customFormat="1" ht="12.75">
      <c r="B28" s="30">
        <v>1</v>
      </c>
      <c r="C28" s="48" t="s">
        <v>52</v>
      </c>
      <c r="D28" s="31"/>
      <c r="E28" s="31"/>
      <c r="F28" s="31"/>
      <c r="G28" s="45">
        <v>3900</v>
      </c>
      <c r="H28" s="32"/>
      <c r="I28" s="32"/>
      <c r="J28" s="32"/>
      <c r="K28" s="32"/>
      <c r="L28" s="33"/>
    </row>
    <row r="29" spans="2:12" s="29" customFormat="1" ht="12.75">
      <c r="B29" s="30"/>
      <c r="C29" s="48"/>
      <c r="D29" s="31"/>
      <c r="E29" s="31"/>
      <c r="F29" s="31"/>
      <c r="G29" s="45">
        <v>3432.32</v>
      </c>
      <c r="H29" s="32"/>
      <c r="I29" s="32"/>
      <c r="J29" s="32"/>
      <c r="K29" s="32"/>
      <c r="L29" s="33"/>
    </row>
    <row r="30" spans="2:12" s="29" customFormat="1" ht="12.75">
      <c r="B30" s="30">
        <v>2</v>
      </c>
      <c r="C30" s="48" t="s">
        <v>53</v>
      </c>
      <c r="D30" s="31"/>
      <c r="E30" s="31"/>
      <c r="F30" s="31"/>
      <c r="G30" s="45">
        <v>822</v>
      </c>
      <c r="H30" s="32"/>
      <c r="I30" s="32"/>
      <c r="J30" s="32"/>
      <c r="K30" s="32"/>
      <c r="L30" s="33"/>
    </row>
    <row r="31" spans="2:12" s="24" customFormat="1" ht="12.75">
      <c r="B31" s="25"/>
      <c r="C31" s="42" t="s">
        <v>54</v>
      </c>
      <c r="D31" s="26"/>
      <c r="E31" s="26"/>
      <c r="F31" s="26"/>
      <c r="G31" s="44"/>
      <c r="H31" s="27"/>
      <c r="I31" s="27"/>
      <c r="J31" s="27"/>
      <c r="K31" s="27"/>
      <c r="L31" s="28"/>
    </row>
    <row r="32" spans="2:12" s="29" customFormat="1" ht="12.75">
      <c r="B32" s="30">
        <v>1</v>
      </c>
      <c r="C32" s="48" t="s">
        <v>55</v>
      </c>
      <c r="D32" s="31"/>
      <c r="E32" s="31"/>
      <c r="F32" s="31"/>
      <c r="G32" s="45">
        <v>1407.35</v>
      </c>
      <c r="H32" s="32"/>
      <c r="I32" s="32"/>
      <c r="J32" s="32"/>
      <c r="K32" s="32"/>
      <c r="L32" s="33"/>
    </row>
    <row r="33" spans="2:12" s="29" customFormat="1" ht="12.75">
      <c r="B33" s="30"/>
      <c r="C33" s="48" t="s">
        <v>56</v>
      </c>
      <c r="D33" s="31"/>
      <c r="E33" s="31"/>
      <c r="F33" s="31"/>
      <c r="G33" s="45"/>
      <c r="H33" s="32"/>
      <c r="I33" s="32"/>
      <c r="J33" s="32"/>
      <c r="K33" s="32"/>
      <c r="L33" s="33"/>
    </row>
    <row r="34" spans="2:12" s="29" customFormat="1" ht="12.75">
      <c r="B34" s="30">
        <v>2</v>
      </c>
      <c r="C34" s="48" t="s">
        <v>75</v>
      </c>
      <c r="D34" s="31"/>
      <c r="E34" s="31"/>
      <c r="F34" s="31"/>
      <c r="G34" s="45">
        <v>3000</v>
      </c>
      <c r="H34" s="32"/>
      <c r="I34" s="32"/>
      <c r="J34" s="32"/>
      <c r="K34" s="32"/>
      <c r="L34" s="33"/>
    </row>
    <row r="35" spans="2:12" s="29" customFormat="1" ht="12.75">
      <c r="B35" s="30">
        <v>3</v>
      </c>
      <c r="C35" s="48" t="s">
        <v>76</v>
      </c>
      <c r="D35" s="31"/>
      <c r="E35" s="31"/>
      <c r="F35" s="31"/>
      <c r="G35" s="45">
        <v>1190</v>
      </c>
      <c r="H35" s="32"/>
      <c r="I35" s="32"/>
      <c r="J35" s="32"/>
      <c r="K35" s="32"/>
      <c r="L35" s="33"/>
    </row>
    <row r="36" spans="2:12" s="24" customFormat="1" ht="12.75">
      <c r="B36" s="25"/>
      <c r="C36" s="42" t="s">
        <v>58</v>
      </c>
      <c r="D36" s="26"/>
      <c r="E36" s="26"/>
      <c r="F36" s="26"/>
      <c r="G36" s="44"/>
      <c r="H36" s="27"/>
      <c r="I36" s="27"/>
      <c r="J36" s="27"/>
      <c r="K36" s="27"/>
      <c r="L36" s="28"/>
    </row>
    <row r="37" spans="2:12" s="29" customFormat="1" ht="12.75">
      <c r="B37" s="30">
        <v>1</v>
      </c>
      <c r="C37" s="48" t="s">
        <v>57</v>
      </c>
      <c r="D37" s="31"/>
      <c r="E37" s="31"/>
      <c r="F37" s="31"/>
      <c r="G37" s="32">
        <v>4639.55</v>
      </c>
      <c r="H37" s="32"/>
      <c r="I37" s="32"/>
      <c r="J37" s="32"/>
      <c r="K37" s="32"/>
      <c r="L37" s="33"/>
    </row>
    <row r="38" spans="2:12" s="29" customFormat="1" ht="12.75">
      <c r="B38" s="30"/>
      <c r="C38" s="48" t="s">
        <v>59</v>
      </c>
      <c r="D38" s="31"/>
      <c r="E38" s="31"/>
      <c r="F38" s="31"/>
      <c r="G38" s="32"/>
      <c r="H38" s="32"/>
      <c r="I38" s="32"/>
      <c r="J38" s="32"/>
      <c r="K38" s="32"/>
      <c r="L38" s="33"/>
    </row>
    <row r="39" spans="2:12" s="29" customFormat="1" ht="12.75">
      <c r="B39" s="30"/>
      <c r="C39" s="48" t="s">
        <v>60</v>
      </c>
      <c r="D39" s="31"/>
      <c r="E39" s="31"/>
      <c r="F39" s="31"/>
      <c r="G39" s="32"/>
      <c r="H39" s="32"/>
      <c r="I39" s="32"/>
      <c r="J39" s="32"/>
      <c r="K39" s="32"/>
      <c r="L39" s="33"/>
    </row>
    <row r="40" spans="2:12" s="24" customFormat="1" ht="12.75">
      <c r="B40" s="25"/>
      <c r="C40" s="42" t="s">
        <v>61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9" customFormat="1" ht="12.75">
      <c r="B41" s="30">
        <v>1</v>
      </c>
      <c r="C41" s="48" t="s">
        <v>62</v>
      </c>
      <c r="D41" s="31"/>
      <c r="E41" s="31"/>
      <c r="F41" s="31"/>
      <c r="G41" s="32">
        <v>877.31</v>
      </c>
      <c r="H41" s="32"/>
      <c r="I41" s="32"/>
      <c r="J41" s="32"/>
      <c r="K41" s="32"/>
      <c r="L41" s="33"/>
    </row>
    <row r="42" spans="2:12" s="29" customFormat="1" ht="12.75">
      <c r="B42" s="30">
        <v>2</v>
      </c>
      <c r="C42" s="48" t="s">
        <v>63</v>
      </c>
      <c r="D42" s="31"/>
      <c r="E42" s="31"/>
      <c r="F42" s="31"/>
      <c r="G42" s="32">
        <v>900</v>
      </c>
      <c r="H42" s="32"/>
      <c r="I42" s="32"/>
      <c r="J42" s="32"/>
      <c r="K42" s="32"/>
      <c r="L42" s="33"/>
    </row>
    <row r="43" spans="2:12" s="24" customFormat="1" ht="12.75">
      <c r="B43" s="25"/>
      <c r="C43" s="42" t="s">
        <v>64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9" customFormat="1" ht="12.75">
      <c r="B44" s="30">
        <v>1</v>
      </c>
      <c r="C44" s="48" t="s">
        <v>65</v>
      </c>
      <c r="D44" s="31"/>
      <c r="E44" s="31"/>
      <c r="F44" s="31"/>
      <c r="G44" s="32">
        <v>1637.45</v>
      </c>
      <c r="H44" s="32"/>
      <c r="I44" s="32"/>
      <c r="J44" s="32"/>
      <c r="K44" s="32"/>
      <c r="L44" s="33"/>
    </row>
    <row r="45" spans="2:12" s="24" customFormat="1" ht="12.75">
      <c r="B45" s="25"/>
      <c r="C45" s="42" t="s">
        <v>66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29" customFormat="1" ht="12.75">
      <c r="B46" s="30">
        <v>1</v>
      </c>
      <c r="C46" s="48" t="s">
        <v>67</v>
      </c>
      <c r="D46" s="31"/>
      <c r="E46" s="31"/>
      <c r="F46" s="31"/>
      <c r="G46" s="32">
        <v>3798.08</v>
      </c>
      <c r="H46" s="32"/>
      <c r="I46" s="32"/>
      <c r="J46" s="32"/>
      <c r="K46" s="32"/>
      <c r="L46" s="33"/>
    </row>
    <row r="47" spans="2:12" s="29" customFormat="1" ht="12.75">
      <c r="B47" s="30"/>
      <c r="C47" s="48"/>
      <c r="D47" s="31"/>
      <c r="E47" s="31"/>
      <c r="F47" s="31"/>
      <c r="G47" s="32"/>
      <c r="H47" s="32"/>
      <c r="I47" s="32"/>
      <c r="J47" s="32"/>
      <c r="K47" s="32"/>
      <c r="L47" s="33"/>
    </row>
    <row r="48" spans="2:12" s="29" customFormat="1" ht="12.75">
      <c r="B48" s="30">
        <v>1</v>
      </c>
      <c r="C48" s="48" t="s">
        <v>74</v>
      </c>
      <c r="D48" s="31"/>
      <c r="E48" s="31"/>
      <c r="F48" s="31"/>
      <c r="G48" s="32">
        <v>923.64</v>
      </c>
      <c r="H48" s="32"/>
      <c r="I48" s="32"/>
      <c r="J48" s="32"/>
      <c r="K48" s="32"/>
      <c r="L48" s="33"/>
    </row>
    <row r="49" spans="2:12" s="29" customFormat="1" ht="12.75">
      <c r="B49" s="30"/>
      <c r="C49" s="48" t="s">
        <v>77</v>
      </c>
      <c r="D49" s="31"/>
      <c r="E49" s="31"/>
      <c r="F49" s="31"/>
      <c r="G49" s="32"/>
      <c r="H49" s="32"/>
      <c r="I49" s="32"/>
      <c r="J49" s="32"/>
      <c r="K49" s="32"/>
      <c r="L49" s="33"/>
    </row>
    <row r="50" spans="2:12" ht="13.5" thickBot="1">
      <c r="B50" s="7"/>
      <c r="C50" s="8"/>
      <c r="D50" s="8"/>
      <c r="E50" s="8"/>
      <c r="F50" s="8"/>
      <c r="G50" s="9"/>
      <c r="H50" s="9"/>
      <c r="I50" s="9"/>
      <c r="J50" s="9"/>
      <c r="K50" s="9"/>
      <c r="L50" s="10"/>
    </row>
    <row r="51" spans="2:12" s="24" customFormat="1" ht="15.75" thickBot="1">
      <c r="B51" s="25"/>
      <c r="C51" s="42" t="s">
        <v>38</v>
      </c>
      <c r="D51" s="26"/>
      <c r="E51" s="26"/>
      <c r="F51" s="26"/>
      <c r="G51" s="46">
        <f>SUM(G23:G50)</f>
        <v>38465.99</v>
      </c>
      <c r="H51" s="27"/>
      <c r="I51" s="27"/>
      <c r="J51" s="27"/>
      <c r="K51" s="27"/>
      <c r="L51" s="2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2" customFormat="1" ht="15.75" thickBot="1">
      <c r="B53" s="19"/>
      <c r="C53" s="20" t="s">
        <v>43</v>
      </c>
      <c r="D53" s="20"/>
      <c r="E53" s="49"/>
      <c r="F53" s="20"/>
      <c r="G53" s="46">
        <f>SUM(G54:G65)</f>
        <v>26432.45</v>
      </c>
      <c r="H53" s="20"/>
      <c r="I53" s="36"/>
      <c r="J53" s="36"/>
      <c r="K53" s="36"/>
      <c r="L53" s="37"/>
    </row>
    <row r="54" spans="2:12" s="24" customFormat="1" ht="12.75">
      <c r="B54" s="25" t="s">
        <v>45</v>
      </c>
      <c r="C54" s="24" t="s">
        <v>25</v>
      </c>
      <c r="E54" s="26"/>
      <c r="F54" s="26"/>
      <c r="G54" s="27">
        <v>2544.3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26</v>
      </c>
      <c r="E55" s="26"/>
      <c r="F55" s="26"/>
      <c r="G55" s="27">
        <v>2261.6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27</v>
      </c>
      <c r="E56" s="26"/>
      <c r="F56" s="26"/>
      <c r="G56" s="27">
        <v>2261.6</v>
      </c>
      <c r="H56" s="27"/>
      <c r="I56" s="27"/>
      <c r="J56" s="27"/>
      <c r="K56" s="27"/>
      <c r="L56" s="28"/>
    </row>
    <row r="57" spans="2:12" s="24" customFormat="1" ht="12.75">
      <c r="B57" s="25"/>
      <c r="C57" s="26" t="s">
        <v>28</v>
      </c>
      <c r="D57" s="26"/>
      <c r="E57" s="26"/>
      <c r="F57" s="26"/>
      <c r="G57" s="27">
        <v>2544.3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29</v>
      </c>
      <c r="D58" s="26"/>
      <c r="E58" s="26"/>
      <c r="F58" s="26"/>
      <c r="G58" s="27">
        <v>2402.95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30</v>
      </c>
      <c r="D59" s="26"/>
      <c r="E59" s="26"/>
      <c r="F59" s="26"/>
      <c r="G59" s="27">
        <v>1978.9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31</v>
      </c>
      <c r="D60" s="26"/>
      <c r="E60" s="26"/>
      <c r="F60" s="26"/>
      <c r="G60" s="27">
        <v>2544.3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32</v>
      </c>
      <c r="D61" s="26"/>
      <c r="E61" s="26"/>
      <c r="F61" s="26"/>
      <c r="G61" s="27">
        <v>2120.25</v>
      </c>
      <c r="H61" s="27"/>
      <c r="I61" s="27"/>
      <c r="J61" s="27"/>
      <c r="K61" s="27"/>
      <c r="L61" s="28"/>
    </row>
    <row r="62" spans="2:12" s="24" customFormat="1" ht="12.75">
      <c r="B62" s="25"/>
      <c r="C62" s="26" t="s">
        <v>33</v>
      </c>
      <c r="D62" s="26"/>
      <c r="E62" s="26"/>
      <c r="F62" s="26"/>
      <c r="G62" s="27">
        <v>2402.95</v>
      </c>
      <c r="H62" s="27"/>
      <c r="I62" s="27"/>
      <c r="J62" s="27"/>
      <c r="K62" s="27"/>
      <c r="L62" s="28"/>
    </row>
    <row r="63" spans="2:12" s="24" customFormat="1" ht="12.75">
      <c r="B63" s="25"/>
      <c r="C63" s="24" t="s">
        <v>34</v>
      </c>
      <c r="D63" s="26"/>
      <c r="E63" s="26"/>
      <c r="F63" s="26"/>
      <c r="G63" s="27">
        <v>1978.9</v>
      </c>
      <c r="H63" s="27"/>
      <c r="I63" s="27"/>
      <c r="J63" s="27"/>
      <c r="K63" s="27"/>
      <c r="L63" s="28"/>
    </row>
    <row r="64" spans="2:12" s="24" customFormat="1" ht="12.75">
      <c r="B64" s="25"/>
      <c r="C64" s="24" t="s">
        <v>35</v>
      </c>
      <c r="D64" s="26"/>
      <c r="E64" s="26"/>
      <c r="F64" s="26"/>
      <c r="G64" s="27">
        <v>1130.8</v>
      </c>
      <c r="H64" s="27"/>
      <c r="I64" s="27"/>
      <c r="J64" s="27"/>
      <c r="K64" s="27"/>
      <c r="L64" s="28"/>
    </row>
    <row r="65" spans="2:12" s="24" customFormat="1" ht="13.5" thickBot="1">
      <c r="B65" s="25"/>
      <c r="C65" s="24" t="s">
        <v>36</v>
      </c>
      <c r="D65" s="26"/>
      <c r="E65" s="26"/>
      <c r="F65" s="26"/>
      <c r="G65" s="27">
        <v>2261.6</v>
      </c>
      <c r="H65" s="27"/>
      <c r="I65" s="27"/>
      <c r="J65" s="27"/>
      <c r="K65" s="27"/>
      <c r="L65" s="28"/>
    </row>
    <row r="66" spans="2:12" s="2" customFormat="1" ht="15.75" thickBot="1">
      <c r="B66" s="19"/>
      <c r="C66" s="20" t="s">
        <v>37</v>
      </c>
      <c r="D66" s="20"/>
      <c r="E66" s="49" t="s">
        <v>44</v>
      </c>
      <c r="F66" s="20"/>
      <c r="G66" s="46">
        <f>SUM(G67:G67)</f>
        <v>0</v>
      </c>
      <c r="H66" s="20"/>
      <c r="I66" s="36"/>
      <c r="J66" s="36"/>
      <c r="K66" s="36"/>
      <c r="L66" s="37"/>
    </row>
    <row r="67" spans="2:12" s="24" customFormat="1" ht="13.5" thickBot="1">
      <c r="B67" s="25"/>
      <c r="C67" s="26"/>
      <c r="D67" s="26"/>
      <c r="E67" s="26"/>
      <c r="F67" s="26"/>
      <c r="G67" s="27"/>
      <c r="H67" s="27"/>
      <c r="I67" s="27"/>
      <c r="J67" s="27"/>
      <c r="K67" s="27"/>
      <c r="L67" s="28"/>
    </row>
    <row r="68" spans="2:12" s="38" customFormat="1" ht="16.5" thickBot="1">
      <c r="B68" s="39"/>
      <c r="C68" s="40" t="s">
        <v>38</v>
      </c>
      <c r="D68" s="40"/>
      <c r="E68" s="40"/>
      <c r="F68" s="40"/>
      <c r="G68" s="41">
        <f aca="true" t="shared" si="0" ref="G68:L68">G18+G22</f>
        <v>64898.44</v>
      </c>
      <c r="H68" s="41">
        <f t="shared" si="0"/>
        <v>176875.03</v>
      </c>
      <c r="I68" s="47">
        <f t="shared" si="0"/>
        <v>26531.254500000003</v>
      </c>
      <c r="J68" s="47">
        <f t="shared" si="0"/>
        <v>150343.7755</v>
      </c>
      <c r="K68" s="41">
        <f t="shared" si="0"/>
        <v>-30657.789999999994</v>
      </c>
      <c r="L68" s="47">
        <f t="shared" si="0"/>
        <v>116103.1255</v>
      </c>
    </row>
    <row r="70" ht="12.75">
      <c r="B70" t="s">
        <v>39</v>
      </c>
    </row>
    <row r="72" ht="12.75">
      <c r="B72" t="s">
        <v>40</v>
      </c>
    </row>
  </sheetData>
  <printOptions/>
  <pageMargins left="0.75" right="0.75" top="1" bottom="1" header="0.5" footer="0.5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1"/>
  <sheetViews>
    <sheetView tabSelected="1" workbookViewId="0" topLeftCell="C1">
      <selection activeCell="K28" sqref="K2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9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105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42</v>
      </c>
      <c r="J12" s="9" t="s">
        <v>16</v>
      </c>
      <c r="K12" s="9" t="s">
        <v>17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18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19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46149</v>
      </c>
      <c r="H18" s="19">
        <v>111813</v>
      </c>
      <c r="I18" s="22">
        <f>H18*15%</f>
        <v>16771.95</v>
      </c>
      <c r="J18" s="22">
        <f>H18-I18</f>
        <v>95041.05</v>
      </c>
      <c r="K18" s="22">
        <v>-217376.22</v>
      </c>
      <c r="L18" s="23">
        <f>J18-K18-G18</f>
        <v>266268.27</v>
      </c>
    </row>
    <row r="19" spans="2:12" s="24" customFormat="1" ht="12.75">
      <c r="B19" s="25"/>
      <c r="C19" s="26" t="s">
        <v>81</v>
      </c>
      <c r="D19" s="26"/>
      <c r="E19" s="26"/>
      <c r="F19" s="26"/>
      <c r="G19" s="44"/>
      <c r="H19" s="27"/>
      <c r="I19" s="27"/>
      <c r="J19" s="27"/>
      <c r="K19" s="27"/>
      <c r="L19" s="28"/>
    </row>
    <row r="20" spans="2:12" s="29" customFormat="1" ht="12.75">
      <c r="B20" s="30">
        <v>1</v>
      </c>
      <c r="C20" s="31" t="s">
        <v>82</v>
      </c>
      <c r="D20" s="31"/>
      <c r="E20" s="31"/>
      <c r="F20" s="31"/>
      <c r="G20" s="45">
        <v>46149</v>
      </c>
      <c r="H20" s="32"/>
      <c r="I20" s="32"/>
      <c r="J20" s="32"/>
      <c r="K20" s="32"/>
      <c r="L20" s="33"/>
    </row>
    <row r="21" spans="2:12" ht="12.75">
      <c r="B21" s="7"/>
      <c r="C21" s="48"/>
      <c r="D21" s="8"/>
      <c r="E21" s="8"/>
      <c r="F21" s="8"/>
      <c r="G21" s="43"/>
      <c r="H21" s="9"/>
      <c r="I21" s="9"/>
      <c r="J21" s="9"/>
      <c r="K21" s="9"/>
      <c r="L21" s="1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G59+G61+G75</f>
        <v>65600.62</v>
      </c>
      <c r="H23" s="20">
        <v>65062.03</v>
      </c>
      <c r="I23" s="34">
        <f>H23*15%</f>
        <v>9759.3045</v>
      </c>
      <c r="J23" s="22">
        <f>H23-I23</f>
        <v>55302.7255</v>
      </c>
      <c r="K23" s="35">
        <v>101273.09</v>
      </c>
      <c r="L23" s="23">
        <f>J23-K23-G23</f>
        <v>-111570.98449999999</v>
      </c>
    </row>
    <row r="24" spans="2:12" s="24" customFormat="1" ht="12.75">
      <c r="B24" s="25"/>
      <c r="C24" s="42" t="s">
        <v>71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29" customFormat="1" ht="12.75">
      <c r="B25" s="30">
        <v>1</v>
      </c>
      <c r="C25" s="48" t="s">
        <v>72</v>
      </c>
      <c r="D25" s="31"/>
      <c r="E25" s="31"/>
      <c r="F25" s="31"/>
      <c r="G25" s="32">
        <v>858.48</v>
      </c>
      <c r="H25" s="32"/>
      <c r="I25" s="32"/>
      <c r="J25" s="32"/>
      <c r="K25" s="32"/>
      <c r="L25" s="33"/>
    </row>
    <row r="26" spans="2:12" s="29" customFormat="1" ht="12.75">
      <c r="B26" s="30"/>
      <c r="C26" s="48" t="s">
        <v>73</v>
      </c>
      <c r="D26" s="31"/>
      <c r="E26" s="31"/>
      <c r="F26" s="31"/>
      <c r="G26" s="32"/>
      <c r="H26" s="32"/>
      <c r="I26" s="32"/>
      <c r="J26" s="32"/>
      <c r="K26" s="32"/>
      <c r="L26" s="33"/>
    </row>
    <row r="27" spans="2:12" s="24" customFormat="1" ht="12.75">
      <c r="B27" s="25"/>
      <c r="C27" s="42" t="s">
        <v>78</v>
      </c>
      <c r="D27" s="26"/>
      <c r="E27" s="26"/>
      <c r="F27" s="26"/>
      <c r="G27" s="44"/>
      <c r="H27" s="27"/>
      <c r="I27" s="27"/>
      <c r="J27" s="27"/>
      <c r="K27" s="27"/>
      <c r="L27" s="28"/>
    </row>
    <row r="28" spans="2:12" s="29" customFormat="1" ht="12.75">
      <c r="B28" s="30">
        <v>1</v>
      </c>
      <c r="C28" s="48" t="s">
        <v>83</v>
      </c>
      <c r="D28" s="31"/>
      <c r="E28" s="31"/>
      <c r="F28" s="31"/>
      <c r="G28" s="32">
        <v>12241</v>
      </c>
      <c r="H28" s="32"/>
      <c r="I28" s="32"/>
      <c r="J28" s="32"/>
      <c r="K28" s="32"/>
      <c r="L28" s="33"/>
    </row>
    <row r="29" spans="2:12" s="24" customFormat="1" ht="12.75">
      <c r="B29" s="25"/>
      <c r="C29" s="42" t="s">
        <v>78</v>
      </c>
      <c r="D29" s="26"/>
      <c r="E29" s="26"/>
      <c r="F29" s="26"/>
      <c r="G29" s="44"/>
      <c r="H29" s="27"/>
      <c r="I29" s="27"/>
      <c r="J29" s="27"/>
      <c r="K29" s="27"/>
      <c r="L29" s="28"/>
    </row>
    <row r="30" spans="2:12" s="29" customFormat="1" ht="12.75">
      <c r="B30" s="30">
        <v>1</v>
      </c>
      <c r="C30" s="48" t="s">
        <v>79</v>
      </c>
      <c r="D30" s="31"/>
      <c r="E30" s="31"/>
      <c r="F30" s="31"/>
      <c r="G30" s="45">
        <v>6450</v>
      </c>
      <c r="H30" s="32"/>
      <c r="I30" s="32"/>
      <c r="J30" s="32"/>
      <c r="K30" s="32"/>
      <c r="L30" s="33"/>
    </row>
    <row r="31" spans="2:12" s="29" customFormat="1" ht="12.75">
      <c r="B31" s="30"/>
      <c r="C31" s="48" t="s">
        <v>80</v>
      </c>
      <c r="D31" s="31"/>
      <c r="E31" s="31"/>
      <c r="F31" s="31"/>
      <c r="G31" s="45"/>
      <c r="H31" s="32"/>
      <c r="I31" s="32"/>
      <c r="J31" s="32"/>
      <c r="K31" s="32"/>
      <c r="L31" s="33"/>
    </row>
    <row r="32" spans="2:12" s="24" customFormat="1" ht="12.75">
      <c r="B32" s="25"/>
      <c r="C32" s="42" t="s">
        <v>81</v>
      </c>
      <c r="D32" s="26"/>
      <c r="E32" s="26"/>
      <c r="F32" s="26"/>
      <c r="G32" s="44"/>
      <c r="H32" s="27"/>
      <c r="I32" s="27"/>
      <c r="J32" s="27"/>
      <c r="K32" s="27"/>
      <c r="L32" s="28"/>
    </row>
    <row r="33" spans="2:12" s="29" customFormat="1" ht="12.75">
      <c r="B33" s="30">
        <v>1</v>
      </c>
      <c r="C33" s="48" t="s">
        <v>84</v>
      </c>
      <c r="D33" s="31"/>
      <c r="E33" s="31"/>
      <c r="F33" s="31"/>
      <c r="G33" s="32">
        <v>2993.12</v>
      </c>
      <c r="H33" s="32"/>
      <c r="I33" s="32"/>
      <c r="J33" s="32"/>
      <c r="K33" s="32"/>
      <c r="L33" s="33"/>
    </row>
    <row r="34" spans="2:12" s="29" customFormat="1" ht="12.75">
      <c r="B34" s="30"/>
      <c r="C34" s="48" t="s">
        <v>85</v>
      </c>
      <c r="D34" s="31"/>
      <c r="E34" s="31"/>
      <c r="F34" s="31"/>
      <c r="G34" s="32"/>
      <c r="H34" s="32"/>
      <c r="I34" s="32"/>
      <c r="J34" s="32"/>
      <c r="K34" s="32"/>
      <c r="L34" s="33"/>
    </row>
    <row r="35" spans="2:12" s="29" customFormat="1" ht="12.75">
      <c r="B35" s="30"/>
      <c r="C35" s="48" t="s">
        <v>86</v>
      </c>
      <c r="D35" s="31"/>
      <c r="E35" s="31"/>
      <c r="F35" s="31"/>
      <c r="G35" s="32"/>
      <c r="H35" s="32"/>
      <c r="I35" s="32"/>
      <c r="J35" s="32"/>
      <c r="K35" s="32"/>
      <c r="L35" s="33"/>
    </row>
    <row r="36" spans="2:12" s="29" customFormat="1" ht="12.75">
      <c r="B36" s="30">
        <v>2</v>
      </c>
      <c r="C36" s="48" t="s">
        <v>87</v>
      </c>
      <c r="D36" s="31"/>
      <c r="E36" s="31"/>
      <c r="F36" s="31"/>
      <c r="G36" s="32">
        <v>250</v>
      </c>
      <c r="H36" s="32"/>
      <c r="I36" s="32"/>
      <c r="J36" s="32"/>
      <c r="K36" s="32"/>
      <c r="L36" s="33"/>
    </row>
    <row r="37" spans="2:12" s="29" customFormat="1" ht="12.75">
      <c r="B37" s="30"/>
      <c r="C37" s="48" t="s">
        <v>88</v>
      </c>
      <c r="D37" s="31"/>
      <c r="E37" s="31"/>
      <c r="F37" s="31"/>
      <c r="G37" s="32"/>
      <c r="H37" s="32"/>
      <c r="I37" s="32"/>
      <c r="J37" s="32"/>
      <c r="K37" s="32"/>
      <c r="L37" s="33"/>
    </row>
    <row r="38" spans="2:12" s="29" customFormat="1" ht="12.75">
      <c r="B38" s="30">
        <v>3</v>
      </c>
      <c r="C38" s="48" t="s">
        <v>89</v>
      </c>
      <c r="D38" s="31"/>
      <c r="E38" s="31"/>
      <c r="F38" s="31"/>
      <c r="G38" s="32">
        <v>429.24</v>
      </c>
      <c r="H38" s="32"/>
      <c r="I38" s="32"/>
      <c r="J38" s="32"/>
      <c r="K38" s="32"/>
      <c r="L38" s="33"/>
    </row>
    <row r="39" spans="2:12" s="24" customFormat="1" ht="12.75">
      <c r="B39" s="25"/>
      <c r="C39" s="42" t="s">
        <v>90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29" customFormat="1" ht="12.75">
      <c r="B40" s="30">
        <v>1</v>
      </c>
      <c r="C40" s="48" t="s">
        <v>91</v>
      </c>
      <c r="D40" s="31"/>
      <c r="E40" s="31"/>
      <c r="F40" s="31"/>
      <c r="G40" s="32">
        <v>500</v>
      </c>
      <c r="H40" s="32"/>
      <c r="I40" s="32"/>
      <c r="J40" s="32"/>
      <c r="K40" s="32"/>
      <c r="L40" s="33"/>
    </row>
    <row r="41" spans="2:12" s="29" customFormat="1" ht="12.75">
      <c r="B41" s="30"/>
      <c r="C41" s="48" t="s">
        <v>92</v>
      </c>
      <c r="D41" s="31"/>
      <c r="E41" s="31"/>
      <c r="F41" s="31"/>
      <c r="G41" s="32"/>
      <c r="H41" s="32"/>
      <c r="I41" s="32"/>
      <c r="J41" s="32"/>
      <c r="K41" s="32"/>
      <c r="L41" s="33"/>
    </row>
    <row r="42" spans="2:12" s="29" customFormat="1" ht="12.75">
      <c r="B42" s="30">
        <v>2</v>
      </c>
      <c r="C42" s="48" t="s">
        <v>96</v>
      </c>
      <c r="D42" s="31"/>
      <c r="E42" s="31"/>
      <c r="F42" s="31"/>
      <c r="G42" s="32">
        <v>970.19</v>
      </c>
      <c r="H42" s="32"/>
      <c r="I42" s="32"/>
      <c r="J42" s="32"/>
      <c r="K42" s="32"/>
      <c r="L42" s="33"/>
    </row>
    <row r="43" spans="2:12" s="29" customFormat="1" ht="12.75">
      <c r="B43" s="30">
        <v>3</v>
      </c>
      <c r="C43" s="48" t="s">
        <v>97</v>
      </c>
      <c r="D43" s="31"/>
      <c r="E43" s="31"/>
      <c r="F43" s="31"/>
      <c r="G43" s="32">
        <v>1812.24</v>
      </c>
      <c r="H43" s="32"/>
      <c r="I43" s="32"/>
      <c r="J43" s="32"/>
      <c r="K43" s="32"/>
      <c r="L43" s="33"/>
    </row>
    <row r="44" spans="2:12" s="29" customFormat="1" ht="12.75">
      <c r="B44" s="30"/>
      <c r="C44" s="48" t="s">
        <v>98</v>
      </c>
      <c r="D44" s="31"/>
      <c r="E44" s="31"/>
      <c r="F44" s="31"/>
      <c r="G44" s="32"/>
      <c r="H44" s="32"/>
      <c r="I44" s="32"/>
      <c r="J44" s="32"/>
      <c r="K44" s="32"/>
      <c r="L44" s="33"/>
    </row>
    <row r="45" spans="2:12" s="29" customFormat="1" ht="12.75">
      <c r="B45" s="30">
        <v>4</v>
      </c>
      <c r="C45" s="48" t="s">
        <v>89</v>
      </c>
      <c r="D45" s="31"/>
      <c r="E45" s="31"/>
      <c r="F45" s="31"/>
      <c r="G45" s="32">
        <v>547.44</v>
      </c>
      <c r="H45" s="32"/>
      <c r="I45" s="32"/>
      <c r="J45" s="32"/>
      <c r="K45" s="32"/>
      <c r="L45" s="33"/>
    </row>
    <row r="46" spans="2:12" s="24" customFormat="1" ht="12.75">
      <c r="B46" s="25"/>
      <c r="C46" s="42" t="s">
        <v>93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29" customFormat="1" ht="12.75">
      <c r="B47" s="30">
        <v>1</v>
      </c>
      <c r="C47" s="48" t="s">
        <v>94</v>
      </c>
      <c r="D47" s="31"/>
      <c r="E47" s="31"/>
      <c r="F47" s="31"/>
      <c r="G47" s="32">
        <v>15115</v>
      </c>
      <c r="H47" s="32"/>
      <c r="I47" s="32"/>
      <c r="J47" s="32"/>
      <c r="K47" s="32"/>
      <c r="L47" s="33"/>
    </row>
    <row r="48" spans="2:12" s="29" customFormat="1" ht="12.75">
      <c r="B48" s="30"/>
      <c r="C48" s="48" t="s">
        <v>95</v>
      </c>
      <c r="D48" s="31"/>
      <c r="E48" s="31"/>
      <c r="F48" s="31"/>
      <c r="G48" s="32"/>
      <c r="H48" s="32"/>
      <c r="I48" s="32"/>
      <c r="J48" s="32"/>
      <c r="K48" s="32"/>
      <c r="L48" s="33"/>
    </row>
    <row r="49" spans="2:12" s="29" customFormat="1" ht="12.75">
      <c r="B49" s="30">
        <v>2</v>
      </c>
      <c r="C49" s="48" t="s">
        <v>99</v>
      </c>
      <c r="D49" s="31"/>
      <c r="E49" s="31"/>
      <c r="F49" s="31"/>
      <c r="G49" s="32">
        <v>3200</v>
      </c>
      <c r="H49" s="32"/>
      <c r="I49" s="32"/>
      <c r="J49" s="32"/>
      <c r="K49" s="32"/>
      <c r="L49" s="33"/>
    </row>
    <row r="50" spans="2:12" s="29" customFormat="1" ht="12.75">
      <c r="B50" s="30"/>
      <c r="C50" s="48" t="s">
        <v>92</v>
      </c>
      <c r="D50" s="31"/>
      <c r="E50" s="31"/>
      <c r="F50" s="31"/>
      <c r="G50" s="32"/>
      <c r="H50" s="32"/>
      <c r="I50" s="32"/>
      <c r="J50" s="32"/>
      <c r="K50" s="32"/>
      <c r="L50" s="33"/>
    </row>
    <row r="51" spans="2:12" s="29" customFormat="1" ht="12.75">
      <c r="B51" s="30">
        <v>3</v>
      </c>
      <c r="C51" s="48" t="s">
        <v>100</v>
      </c>
      <c r="D51" s="31"/>
      <c r="E51" s="31"/>
      <c r="F51" s="31"/>
      <c r="G51" s="32">
        <v>500</v>
      </c>
      <c r="H51" s="32"/>
      <c r="I51" s="32"/>
      <c r="J51" s="32"/>
      <c r="K51" s="32"/>
      <c r="L51" s="33"/>
    </row>
    <row r="52" spans="2:12" s="29" customFormat="1" ht="12.75">
      <c r="B52" s="30"/>
      <c r="C52" s="48" t="s">
        <v>92</v>
      </c>
      <c r="D52" s="31"/>
      <c r="E52" s="31"/>
      <c r="F52" s="31"/>
      <c r="G52" s="32"/>
      <c r="H52" s="32"/>
      <c r="I52" s="32"/>
      <c r="J52" s="32"/>
      <c r="K52" s="32"/>
      <c r="L52" s="33"/>
    </row>
    <row r="53" spans="2:12" s="29" customFormat="1" ht="12.75">
      <c r="B53" s="30">
        <v>4</v>
      </c>
      <c r="C53" s="48" t="s">
        <v>101</v>
      </c>
      <c r="D53" s="31"/>
      <c r="E53" s="31"/>
      <c r="F53" s="31"/>
      <c r="G53" s="32">
        <v>547.44</v>
      </c>
      <c r="H53" s="32"/>
      <c r="I53" s="32"/>
      <c r="J53" s="32"/>
      <c r="K53" s="32"/>
      <c r="L53" s="33"/>
    </row>
    <row r="54" spans="2:12" s="29" customFormat="1" ht="12.75">
      <c r="B54" s="30">
        <v>5</v>
      </c>
      <c r="C54" s="48" t="s">
        <v>89</v>
      </c>
      <c r="D54" s="31"/>
      <c r="E54" s="31"/>
      <c r="F54" s="31"/>
      <c r="G54" s="32">
        <v>547.44</v>
      </c>
      <c r="H54" s="32"/>
      <c r="I54" s="32"/>
      <c r="J54" s="32"/>
      <c r="K54" s="32"/>
      <c r="L54" s="33"/>
    </row>
    <row r="55" spans="2:12" s="24" customFormat="1" ht="12.75">
      <c r="B55" s="25"/>
      <c r="C55" s="42" t="s">
        <v>102</v>
      </c>
      <c r="D55" s="26"/>
      <c r="E55" s="26"/>
      <c r="F55" s="26"/>
      <c r="G55" s="27"/>
      <c r="H55" s="27"/>
      <c r="I55" s="27"/>
      <c r="J55" s="27"/>
      <c r="K55" s="27"/>
      <c r="L55" s="28"/>
    </row>
    <row r="56" spans="2:12" s="29" customFormat="1" ht="12.75">
      <c r="B56" s="30">
        <v>1</v>
      </c>
      <c r="C56" s="48" t="s">
        <v>103</v>
      </c>
      <c r="D56" s="31"/>
      <c r="E56" s="31"/>
      <c r="F56" s="31"/>
      <c r="G56" s="32">
        <v>4127.78</v>
      </c>
      <c r="H56" s="32"/>
      <c r="I56" s="32"/>
      <c r="J56" s="32"/>
      <c r="K56" s="32"/>
      <c r="L56" s="33"/>
    </row>
    <row r="57" spans="2:12" s="29" customFormat="1" ht="12.75">
      <c r="B57" s="30"/>
      <c r="C57" s="48"/>
      <c r="D57" s="31"/>
      <c r="E57" s="31"/>
      <c r="F57" s="31"/>
      <c r="G57" s="32"/>
      <c r="H57" s="32"/>
      <c r="I57" s="32"/>
      <c r="J57" s="32"/>
      <c r="K57" s="32"/>
      <c r="L57" s="33"/>
    </row>
    <row r="58" spans="2:12" ht="13.5" thickBot="1">
      <c r="B58" s="7"/>
      <c r="C58" s="8"/>
      <c r="D58" s="8"/>
      <c r="E58" s="8"/>
      <c r="F58" s="8"/>
      <c r="G58" s="9"/>
      <c r="H58" s="9"/>
      <c r="I58" s="9"/>
      <c r="J58" s="9"/>
      <c r="K58" s="9"/>
      <c r="L58" s="10"/>
    </row>
    <row r="59" spans="2:12" s="24" customFormat="1" ht="15.75" thickBot="1">
      <c r="B59" s="25"/>
      <c r="C59" s="42" t="s">
        <v>38</v>
      </c>
      <c r="D59" s="26"/>
      <c r="E59" s="26"/>
      <c r="F59" s="26"/>
      <c r="G59" s="46">
        <f>SUM(G24:G58)</f>
        <v>51089.37</v>
      </c>
      <c r="H59" s="27"/>
      <c r="I59" s="27"/>
      <c r="J59" s="27"/>
      <c r="K59" s="27"/>
      <c r="L59" s="28"/>
    </row>
    <row r="60" spans="2:12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10"/>
    </row>
    <row r="61" spans="2:12" s="2" customFormat="1" ht="15.75" thickBot="1">
      <c r="B61" s="19"/>
      <c r="C61" s="20" t="s">
        <v>43</v>
      </c>
      <c r="D61" s="20"/>
      <c r="E61" s="49"/>
      <c r="F61" s="20"/>
      <c r="G61" s="46">
        <f>SUM(G62:G74)</f>
        <v>14511.25</v>
      </c>
      <c r="H61" s="20"/>
      <c r="I61" s="36"/>
      <c r="J61" s="36"/>
      <c r="K61" s="36"/>
      <c r="L61" s="37"/>
    </row>
    <row r="62" spans="2:12" s="24" customFormat="1" ht="12.75">
      <c r="B62" s="25" t="s">
        <v>68</v>
      </c>
      <c r="C62" s="24" t="s">
        <v>25</v>
      </c>
      <c r="E62" s="26"/>
      <c r="F62" s="26"/>
      <c r="G62" s="27">
        <v>2596.75</v>
      </c>
      <c r="H62" s="27"/>
      <c r="I62" s="27"/>
      <c r="J62" s="27"/>
      <c r="K62" s="27"/>
      <c r="L62" s="28"/>
    </row>
    <row r="63" spans="2:12" s="24" customFormat="1" ht="12.75">
      <c r="B63" s="25"/>
      <c r="C63" s="24" t="s">
        <v>26</v>
      </c>
      <c r="E63" s="26"/>
      <c r="F63" s="26"/>
      <c r="G63" s="27">
        <v>1985.75</v>
      </c>
      <c r="H63" s="27"/>
      <c r="I63" s="27"/>
      <c r="J63" s="27"/>
      <c r="K63" s="27"/>
      <c r="L63" s="28"/>
    </row>
    <row r="64" spans="2:12" s="24" customFormat="1" ht="12.75">
      <c r="B64" s="25"/>
      <c r="C64" s="24" t="s">
        <v>27</v>
      </c>
      <c r="E64" s="26"/>
      <c r="F64" s="26"/>
      <c r="G64" s="26">
        <v>2596.75</v>
      </c>
      <c r="H64" s="26"/>
      <c r="I64" s="27"/>
      <c r="J64" s="27"/>
      <c r="K64" s="27"/>
      <c r="L64" s="28"/>
    </row>
    <row r="65" spans="2:12" s="24" customFormat="1" ht="12.75">
      <c r="B65" s="25"/>
      <c r="C65" s="26" t="s">
        <v>28</v>
      </c>
      <c r="D65" s="26"/>
      <c r="E65" s="26"/>
      <c r="F65" s="26"/>
      <c r="G65" s="27">
        <v>2444</v>
      </c>
      <c r="H65" s="27"/>
      <c r="I65" s="27"/>
      <c r="J65" s="27"/>
      <c r="K65" s="27"/>
      <c r="L65" s="28"/>
    </row>
    <row r="66" spans="2:12" s="24" customFormat="1" ht="12.75">
      <c r="B66" s="25"/>
      <c r="C66" s="24" t="s">
        <v>29</v>
      </c>
      <c r="D66" s="26"/>
      <c r="E66" s="26"/>
      <c r="F66" s="26"/>
      <c r="G66" s="27">
        <v>2749.5</v>
      </c>
      <c r="H66" s="27"/>
      <c r="I66" s="27"/>
      <c r="J66" s="27"/>
      <c r="K66" s="27"/>
      <c r="L66" s="28"/>
    </row>
    <row r="67" spans="2:12" s="24" customFormat="1" ht="12.75">
      <c r="B67" s="25"/>
      <c r="C67" s="24" t="s">
        <v>30</v>
      </c>
      <c r="D67" s="26"/>
      <c r="E67" s="26"/>
      <c r="F67" s="26"/>
      <c r="G67" s="27">
        <v>2138.5</v>
      </c>
      <c r="H67" s="27"/>
      <c r="I67" s="27"/>
      <c r="J67" s="27"/>
      <c r="K67" s="27"/>
      <c r="L67" s="28"/>
    </row>
    <row r="68" spans="2:12" s="24" customFormat="1" ht="12.75">
      <c r="B68" s="25"/>
      <c r="C68" s="24" t="s">
        <v>31</v>
      </c>
      <c r="D68" s="26"/>
      <c r="E68" s="26"/>
      <c r="F68" s="26"/>
      <c r="G68" s="27"/>
      <c r="H68" s="27"/>
      <c r="I68" s="27"/>
      <c r="J68" s="27"/>
      <c r="K68" s="27"/>
      <c r="L68" s="28"/>
    </row>
    <row r="69" spans="2:12" s="24" customFormat="1" ht="12.75">
      <c r="B69" s="25"/>
      <c r="C69" s="26" t="s">
        <v>32</v>
      </c>
      <c r="D69" s="26"/>
      <c r="E69" s="26"/>
      <c r="F69" s="26"/>
      <c r="G69" s="27"/>
      <c r="H69" s="27"/>
      <c r="I69" s="27"/>
      <c r="J69" s="27"/>
      <c r="K69" s="27"/>
      <c r="L69" s="28"/>
    </row>
    <row r="70" spans="2:12" s="24" customFormat="1" ht="12.75">
      <c r="B70" s="25"/>
      <c r="C70" s="26" t="s">
        <v>33</v>
      </c>
      <c r="D70" s="26"/>
      <c r="E70" s="26"/>
      <c r="F70" s="26"/>
      <c r="G70" s="27"/>
      <c r="H70" s="27"/>
      <c r="I70" s="27"/>
      <c r="J70" s="27"/>
      <c r="K70" s="27"/>
      <c r="L70" s="28"/>
    </row>
    <row r="71" spans="2:12" s="24" customFormat="1" ht="12.75">
      <c r="B71" s="25"/>
      <c r="C71" s="24" t="s">
        <v>34</v>
      </c>
      <c r="D71" s="26"/>
      <c r="E71" s="26"/>
      <c r="F71" s="26"/>
      <c r="G71" s="27"/>
      <c r="H71" s="27"/>
      <c r="I71" s="27"/>
      <c r="J71" s="27"/>
      <c r="K71" s="27"/>
      <c r="L71" s="28"/>
    </row>
    <row r="72" spans="2:12" s="24" customFormat="1" ht="12.75">
      <c r="B72" s="25"/>
      <c r="C72" s="24" t="s">
        <v>35</v>
      </c>
      <c r="D72" s="26"/>
      <c r="E72" s="26"/>
      <c r="F72" s="26"/>
      <c r="G72" s="27"/>
      <c r="H72" s="27"/>
      <c r="I72" s="27"/>
      <c r="J72" s="27"/>
      <c r="K72" s="27"/>
      <c r="L72" s="28"/>
    </row>
    <row r="73" spans="2:12" s="24" customFormat="1" ht="12.75">
      <c r="B73" s="25"/>
      <c r="C73" s="24" t="s">
        <v>36</v>
      </c>
      <c r="D73" s="26"/>
      <c r="E73" s="26"/>
      <c r="F73" s="26"/>
      <c r="G73" s="27"/>
      <c r="H73" s="27"/>
      <c r="I73" s="27"/>
      <c r="J73" s="27"/>
      <c r="K73" s="27"/>
      <c r="L73" s="28"/>
    </row>
    <row r="74" spans="2:12" s="24" customFormat="1" ht="13.5" thickBot="1">
      <c r="B74" s="25"/>
      <c r="E74" s="26"/>
      <c r="F74" s="26"/>
      <c r="G74" s="27"/>
      <c r="H74" s="27"/>
      <c r="I74" s="27"/>
      <c r="J74" s="27"/>
      <c r="K74" s="27"/>
      <c r="L74" s="28"/>
    </row>
    <row r="75" spans="2:12" s="2" customFormat="1" ht="15.75" thickBot="1">
      <c r="B75" s="19"/>
      <c r="C75" s="20" t="s">
        <v>37</v>
      </c>
      <c r="D75" s="20"/>
      <c r="E75" s="49" t="s">
        <v>44</v>
      </c>
      <c r="F75" s="20"/>
      <c r="G75" s="46">
        <f>SUM(G76:G76)</f>
        <v>0</v>
      </c>
      <c r="H75" s="20"/>
      <c r="I75" s="36"/>
      <c r="J75" s="36"/>
      <c r="K75" s="36"/>
      <c r="L75" s="37"/>
    </row>
    <row r="76" spans="2:12" s="24" customFormat="1" ht="13.5" thickBot="1">
      <c r="B76" s="25"/>
      <c r="C76" s="26"/>
      <c r="D76" s="26"/>
      <c r="E76" s="26"/>
      <c r="F76" s="26"/>
      <c r="G76" s="27"/>
      <c r="H76" s="27"/>
      <c r="I76" s="27"/>
      <c r="J76" s="27"/>
      <c r="K76" s="27"/>
      <c r="L76" s="28"/>
    </row>
    <row r="77" spans="2:12" s="38" customFormat="1" ht="16.5" thickBot="1">
      <c r="B77" s="39"/>
      <c r="C77" s="40" t="s">
        <v>38</v>
      </c>
      <c r="D77" s="40"/>
      <c r="E77" s="40"/>
      <c r="F77" s="40"/>
      <c r="G77" s="41">
        <f aca="true" t="shared" si="0" ref="G77:L77">G18+G23</f>
        <v>111749.62</v>
      </c>
      <c r="H77" s="41">
        <f t="shared" si="0"/>
        <v>176875.03</v>
      </c>
      <c r="I77" s="47">
        <f t="shared" si="0"/>
        <v>26531.254500000003</v>
      </c>
      <c r="J77" s="47">
        <f t="shared" si="0"/>
        <v>150343.7755</v>
      </c>
      <c r="K77" s="41">
        <f t="shared" si="0"/>
        <v>-116103.13</v>
      </c>
      <c r="L77" s="47">
        <f t="shared" si="0"/>
        <v>154697.28550000003</v>
      </c>
    </row>
    <row r="79" ht="12.75">
      <c r="B79" t="s">
        <v>39</v>
      </c>
    </row>
    <row r="81" ht="12.75">
      <c r="B81" t="s">
        <v>40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2014-06-19T11:54:57Z</cp:lastPrinted>
  <dcterms:created xsi:type="dcterms:W3CDTF">1996-10-08T23:32:33Z</dcterms:created>
  <dcterms:modified xsi:type="dcterms:W3CDTF">2014-11-22T06:29:50Z</dcterms:modified>
  <cp:category/>
  <cp:version/>
  <cp:contentType/>
  <cp:contentStatus/>
</cp:coreProperties>
</file>