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<sst xmlns="http://schemas.openxmlformats.org/spreadsheetml/2006/main" count="108" uniqueCount="57">
  <si>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</si>
  <si>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</si>
  <si>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</si>
  <si>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</si>
  <si>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</si>
  <si>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</si>
  <si>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</si>
  <si>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</si>
  <si>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</si>
  <si>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</si>
  <si>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</si>
  <si>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</si>
  <si>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</si>
  <si>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</si>
  <si>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</si>
  <si>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</si>
  <si>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</si>
  <si>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</si>
  <si>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</si>
  <si>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</si>
  <si>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</si>
  <si>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</si>
  <si>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</si>
  <si>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</si>
  <si>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</si>
  <si>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</si>
  <si>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</si>
  <si>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</si>
  <si>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</si>
  <si>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</si>
  <si>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</si>
  <si>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</si>
  <si>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</si>
  <si>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</si>
  <si>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ул.Советская, д.70</t>
  </si>
  <si>
    <t>95,7м2</t>
  </si>
  <si>
    <t xml:space="preserve">Утверждаю : </t>
  </si>
  <si>
    <t>_______________________   Костров А.В.</t>
  </si>
  <si>
    <t>Результат работы</t>
  </si>
  <si>
    <t>Договора-15%</t>
  </si>
  <si>
    <t>неотработано(-),</t>
  </si>
  <si>
    <t>перевыполнено(+)</t>
  </si>
  <si>
    <t>(от начислений)</t>
  </si>
  <si>
    <t>(гр.4*15%)</t>
  </si>
  <si>
    <t>(гр.6-гр.7-гр.3)</t>
  </si>
  <si>
    <t>Промывка внутренней системы отопления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</si>
  <si>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</si>
  <si>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</si>
  <si>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</si>
  <si>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</si>
  <si>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Август 2013г</t>
  </si>
  <si>
    <t>за период : январь 2014г - декабрь 2014г</t>
  </si>
  <si>
    <t>2013г :</t>
  </si>
  <si>
    <t>2014год</t>
  </si>
  <si>
    <t>Август 2014г</t>
  </si>
  <si>
    <t>Июль 2014г</t>
  </si>
  <si>
    <t>Ремонт кровли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</si>
</sst>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" borderId="3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1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workbookViewId="0" topLeftCell="C19">
      <selection activeCell="G30" sqref="G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46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47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48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SUM(G19:G23)</f>
        <v>0</v>
      </c>
      <c r="H18" s="20">
        <v>7751.76</v>
      </c>
      <c r="I18" s="23">
        <f>H18*15%</f>
        <v>1162.764</v>
      </c>
      <c r="J18" s="23">
        <f>H18-I18</f>
        <v>6588.996</v>
      </c>
      <c r="K18" s="23">
        <v>-13305.43</v>
      </c>
      <c r="L18" s="24">
        <f>J18-K18-G18</f>
        <v>19894.426</v>
      </c>
    </row>
    <row r="19" spans="2:12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29"/>
    </row>
    <row r="20" spans="2:12" ht="12.75">
      <c r="B20" s="8"/>
      <c r="C20" s="9"/>
      <c r="D20" s="9"/>
      <c r="E20" s="9"/>
      <c r="F20" s="9"/>
      <c r="G20" s="10"/>
      <c r="H20" s="10"/>
      <c r="I20" s="10"/>
      <c r="J20" s="10"/>
      <c r="K20" s="10"/>
      <c r="L20" s="11"/>
    </row>
    <row r="21" spans="2:12" s="25" customFormat="1" ht="12.75"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29"/>
    </row>
    <row r="22" spans="2:12" s="30" customFormat="1" ht="12.75"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53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16</v>
      </c>
      <c r="D24" s="21"/>
      <c r="E24" s="21"/>
      <c r="F24" s="21"/>
      <c r="G24" s="22">
        <f>G28+G30+G44</f>
        <v>6044.75</v>
      </c>
      <c r="H24" s="21">
        <v>7878</v>
      </c>
      <c r="I24" s="34">
        <f>H24*15%</f>
        <v>1181.7</v>
      </c>
      <c r="J24" s="23">
        <f>H24-I24</f>
        <v>6696.3</v>
      </c>
      <c r="K24" s="54">
        <v>-1625.59</v>
      </c>
      <c r="L24" s="24">
        <f>J24-K24-G24</f>
        <v>2277.1399999999994</v>
      </c>
    </row>
    <row r="25" spans="2:12" s="25" customFormat="1" ht="12.75">
      <c r="B25" s="26"/>
      <c r="C25" s="36" t="s">
        <v>50</v>
      </c>
      <c r="D25" s="27"/>
      <c r="E25" s="27"/>
      <c r="F25" s="27"/>
      <c r="G25" s="28"/>
      <c r="H25" s="28"/>
      <c r="I25" s="28"/>
      <c r="J25" s="28"/>
      <c r="K25" s="28"/>
      <c r="L25" s="29"/>
    </row>
    <row r="26" spans="2:12" s="30" customFormat="1" ht="12.75">
      <c r="B26" s="31">
        <v>1</v>
      </c>
      <c r="C26" s="32" t="s">
        <v>45</v>
      </c>
      <c r="D26" s="32"/>
      <c r="E26" s="32"/>
      <c r="F26" s="32"/>
      <c r="G26" s="33">
        <v>3215.56</v>
      </c>
      <c r="H26" s="33"/>
      <c r="I26" s="33"/>
      <c r="J26" s="33"/>
      <c r="K26" s="33"/>
      <c r="L26" s="53"/>
    </row>
    <row r="27" spans="2:12" s="25" customFormat="1" ht="13.5" thickBot="1"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29"/>
    </row>
    <row r="28" spans="2:12" s="25" customFormat="1" ht="15.75" thickBot="1">
      <c r="B28" s="26"/>
      <c r="C28" s="36" t="s">
        <v>17</v>
      </c>
      <c r="D28" s="27"/>
      <c r="E28" s="27"/>
      <c r="F28" s="27"/>
      <c r="G28" s="37">
        <f>SUM(G25:G27)</f>
        <v>3215.56</v>
      </c>
      <c r="H28" s="28"/>
      <c r="I28" s="28"/>
      <c r="J28" s="28"/>
      <c r="K28" s="28"/>
      <c r="L28" s="29"/>
    </row>
    <row r="29" spans="2:12" ht="13.5" thickBot="1">
      <c r="B29" s="8"/>
      <c r="C29" s="9"/>
      <c r="D29" s="9"/>
      <c r="E29" s="9"/>
      <c r="F29" s="9"/>
      <c r="G29" s="10"/>
      <c r="H29" s="10"/>
      <c r="I29" s="10"/>
      <c r="J29" s="10"/>
      <c r="K29" s="10"/>
      <c r="L29" s="11"/>
    </row>
    <row r="30" spans="2:12" s="2" customFormat="1" ht="15.75" thickBot="1">
      <c r="B30" s="20"/>
      <c r="C30" s="21" t="s">
        <v>18</v>
      </c>
      <c r="D30" s="21"/>
      <c r="E30" s="38" t="s">
        <v>35</v>
      </c>
      <c r="F30" s="21"/>
      <c r="G30" s="37">
        <f>SUM(G31:G43)</f>
        <v>2829.19</v>
      </c>
      <c r="H30" s="21"/>
      <c r="I30" s="39"/>
      <c r="J30" s="39"/>
      <c r="K30" s="39"/>
      <c r="L30" s="52"/>
    </row>
    <row r="31" spans="2:12" s="2" customFormat="1" ht="15">
      <c r="B31" s="26" t="s">
        <v>49</v>
      </c>
      <c r="C31" s="25" t="s">
        <v>19</v>
      </c>
      <c r="D31" s="35"/>
      <c r="E31" s="35"/>
      <c r="F31" s="35"/>
      <c r="G31" s="40">
        <v>293.8</v>
      </c>
      <c r="H31" s="35"/>
      <c r="I31" s="41"/>
      <c r="J31" s="41"/>
      <c r="K31" s="41"/>
      <c r="L31" s="52"/>
    </row>
    <row r="32" spans="2:12" s="2" customFormat="1" ht="15">
      <c r="B32" s="42"/>
      <c r="C32" s="25" t="s">
        <v>20</v>
      </c>
      <c r="D32" s="35"/>
      <c r="E32" s="35"/>
      <c r="F32" s="35"/>
      <c r="G32" s="43">
        <v>189.2</v>
      </c>
      <c r="H32" s="35"/>
      <c r="I32" s="41"/>
      <c r="J32" s="41"/>
      <c r="K32" s="41"/>
      <c r="L32" s="52"/>
    </row>
    <row r="33" spans="2:12" s="25" customFormat="1" ht="12.75">
      <c r="B33" s="26"/>
      <c r="C33" s="27" t="s">
        <v>21</v>
      </c>
      <c r="D33" s="27"/>
      <c r="E33" s="27"/>
      <c r="F33" s="27"/>
      <c r="G33" s="28">
        <v>233.51</v>
      </c>
      <c r="H33" s="44"/>
      <c r="I33" s="28"/>
      <c r="J33" s="28"/>
      <c r="K33" s="28"/>
      <c r="L33" s="44"/>
    </row>
    <row r="34" spans="2:12" s="25" customFormat="1" ht="12.75">
      <c r="B34" s="26"/>
      <c r="C34" s="27" t="s">
        <v>22</v>
      </c>
      <c r="D34" s="27"/>
      <c r="E34" s="27"/>
      <c r="F34" s="27"/>
      <c r="G34" s="28">
        <v>235.61</v>
      </c>
      <c r="H34" s="27"/>
      <c r="I34" s="27"/>
      <c r="J34" s="28"/>
      <c r="K34" s="28"/>
      <c r="L34" s="44"/>
    </row>
    <row r="35" spans="2:12" s="25" customFormat="1" ht="12.75">
      <c r="B35" s="26"/>
      <c r="C35" s="27" t="s">
        <v>23</v>
      </c>
      <c r="D35" s="27"/>
      <c r="E35" s="27"/>
      <c r="F35" s="27"/>
      <c r="G35" s="28">
        <v>247.67</v>
      </c>
      <c r="H35" s="27"/>
      <c r="I35" s="27"/>
      <c r="J35" s="28"/>
      <c r="K35" s="28"/>
      <c r="L35" s="44"/>
    </row>
    <row r="36" spans="2:12" s="25" customFormat="1" ht="12.75">
      <c r="B36" s="26"/>
      <c r="C36" s="25" t="s">
        <v>24</v>
      </c>
      <c r="D36" s="27"/>
      <c r="E36" s="27"/>
      <c r="F36" s="27"/>
      <c r="G36" s="28">
        <v>212.84</v>
      </c>
      <c r="H36" s="44"/>
      <c r="I36" s="28"/>
      <c r="J36" s="28"/>
      <c r="K36" s="28"/>
      <c r="L36" s="44"/>
    </row>
    <row r="37" spans="2:12" s="25" customFormat="1" ht="12.75">
      <c r="B37" s="26"/>
      <c r="C37" s="25" t="s">
        <v>25</v>
      </c>
      <c r="D37" s="27"/>
      <c r="E37" s="27"/>
      <c r="F37" s="27"/>
      <c r="G37" s="28">
        <v>251.6</v>
      </c>
      <c r="H37" s="44"/>
      <c r="I37" s="28"/>
      <c r="J37" s="28"/>
      <c r="K37" s="28"/>
      <c r="L37" s="44"/>
    </row>
    <row r="38" spans="2:12" s="25" customFormat="1" ht="12.75">
      <c r="B38" s="26"/>
      <c r="C38" s="27" t="s">
        <v>26</v>
      </c>
      <c r="D38" s="27"/>
      <c r="E38" s="27"/>
      <c r="F38" s="27"/>
      <c r="G38" s="28">
        <v>237.91</v>
      </c>
      <c r="H38" s="44"/>
      <c r="I38" s="28"/>
      <c r="J38" s="28"/>
      <c r="K38" s="28"/>
      <c r="L38" s="44"/>
    </row>
    <row r="39" spans="2:12" s="25" customFormat="1" ht="12.75">
      <c r="B39" s="26"/>
      <c r="C39" s="27" t="s">
        <v>27</v>
      </c>
      <c r="D39" s="27"/>
      <c r="E39" s="27"/>
      <c r="F39" s="27"/>
      <c r="G39" s="28">
        <v>212.65</v>
      </c>
      <c r="H39" s="44"/>
      <c r="I39" s="28"/>
      <c r="J39" s="28"/>
      <c r="K39" s="28"/>
      <c r="L39" s="44"/>
    </row>
    <row r="40" spans="2:12" s="25" customFormat="1" ht="12.75">
      <c r="B40" s="26"/>
      <c r="C40" s="25" t="s">
        <v>28</v>
      </c>
      <c r="D40" s="27"/>
      <c r="E40" s="27"/>
      <c r="F40" s="27"/>
      <c r="G40" s="28">
        <v>258.39</v>
      </c>
      <c r="H40" s="44"/>
      <c r="I40" s="28"/>
      <c r="J40" s="28"/>
      <c r="K40" s="28"/>
      <c r="L40" s="44"/>
    </row>
    <row r="41" spans="2:12" s="25" customFormat="1" ht="12.75">
      <c r="B41" s="26"/>
      <c r="C41" s="25" t="s">
        <v>29</v>
      </c>
      <c r="D41" s="27"/>
      <c r="E41" s="27"/>
      <c r="F41" s="27"/>
      <c r="G41" s="28">
        <v>228.05</v>
      </c>
      <c r="H41" s="44"/>
      <c r="I41" s="28"/>
      <c r="J41" s="28"/>
      <c r="K41" s="28"/>
      <c r="L41" s="44"/>
    </row>
    <row r="42" spans="2:12" s="25" customFormat="1" ht="12.75">
      <c r="B42" s="26"/>
      <c r="C42" s="25" t="s">
        <v>30</v>
      </c>
      <c r="D42" s="27"/>
      <c r="E42" s="27"/>
      <c r="F42" s="27"/>
      <c r="G42" s="28">
        <v>227.96</v>
      </c>
      <c r="H42" s="44"/>
      <c r="I42" s="28"/>
      <c r="J42" s="28"/>
      <c r="K42" s="28"/>
      <c r="L42" s="44"/>
    </row>
    <row r="43" spans="2:12" s="25" customFormat="1" ht="13.5" thickBot="1">
      <c r="B43" s="26"/>
      <c r="C43" s="27"/>
      <c r="D43" s="27"/>
      <c r="E43" s="27"/>
      <c r="F43" s="27"/>
      <c r="G43" s="45"/>
      <c r="H43" s="27"/>
      <c r="I43" s="27"/>
      <c r="J43" s="28"/>
      <c r="K43" s="45"/>
      <c r="L43" s="44"/>
    </row>
    <row r="44" spans="2:12" s="2" customFormat="1" ht="15.75" thickBot="1">
      <c r="B44" s="20"/>
      <c r="C44" s="21" t="s">
        <v>31</v>
      </c>
      <c r="D44" s="21"/>
      <c r="E44" s="21"/>
      <c r="F44" s="21"/>
      <c r="G44" s="37">
        <v>0</v>
      </c>
      <c r="H44" s="21"/>
      <c r="I44" s="39"/>
      <c r="J44" s="39"/>
      <c r="K44" s="39"/>
      <c r="L44" s="46"/>
    </row>
    <row r="45" spans="2:12" ht="13.5" thickBot="1">
      <c r="B45" s="8"/>
      <c r="C45" s="9"/>
      <c r="D45" s="9"/>
      <c r="E45" s="9"/>
      <c r="F45" s="9"/>
      <c r="G45" s="10"/>
      <c r="H45" s="10"/>
      <c r="I45" s="10"/>
      <c r="J45" s="10"/>
      <c r="K45" s="10"/>
      <c r="L45" s="11"/>
    </row>
    <row r="46" spans="2:12" s="47" customFormat="1" ht="16.5" thickBot="1">
      <c r="B46" s="48"/>
      <c r="C46" s="49" t="s">
        <v>17</v>
      </c>
      <c r="D46" s="49"/>
      <c r="E46" s="49"/>
      <c r="F46" s="49"/>
      <c r="G46" s="50">
        <f aca="true" t="shared" si="0" ref="G46:L46">G18+G24</f>
        <v>6044.75</v>
      </c>
      <c r="H46" s="50">
        <f t="shared" si="0"/>
        <v>15629.76</v>
      </c>
      <c r="I46" s="50">
        <f t="shared" si="0"/>
        <v>2344.464</v>
      </c>
      <c r="J46" s="51">
        <f t="shared" si="0"/>
        <v>13285.296</v>
      </c>
      <c r="K46" s="50">
        <f t="shared" si="0"/>
        <v>-14931.02</v>
      </c>
      <c r="L46" s="51">
        <f t="shared" si="0"/>
        <v>22171.566</v>
      </c>
    </row>
    <row r="48" ht="12.75">
      <c r="B48" t="s">
        <v>32</v>
      </c>
    </row>
    <row r="50" ht="12.75">
      <c r="B50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"/>
  <sheetViews>
    <sheetView tabSelected="1" workbookViewId="0" topLeftCell="C19">
      <selection activeCell="G30" sqref="G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46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51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52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SUM(G19:G23)</f>
        <v>18461.79</v>
      </c>
      <c r="H18" s="20">
        <v>7751.76</v>
      </c>
      <c r="I18" s="23">
        <f>H18*15%</f>
        <v>1162.764</v>
      </c>
      <c r="J18" s="23">
        <f>H18-I18</f>
        <v>6588.996</v>
      </c>
      <c r="K18" s="23">
        <v>-19894.43</v>
      </c>
      <c r="L18" s="24">
        <f>J18-K18-G18</f>
        <v>8021.635999999999</v>
      </c>
    </row>
    <row r="19" spans="2:12" s="25" customFormat="1" ht="12.75">
      <c r="B19" s="26"/>
      <c r="C19" s="27" t="s">
        <v>55</v>
      </c>
      <c r="D19" s="27"/>
      <c r="E19" s="27"/>
      <c r="F19" s="27"/>
      <c r="G19" s="28"/>
      <c r="H19" s="28"/>
      <c r="I19" s="28"/>
      <c r="J19" s="28"/>
      <c r="K19" s="28"/>
      <c r="L19" s="29"/>
    </row>
    <row r="20" spans="2:12" ht="12.75">
      <c r="B20" s="8">
        <v>1</v>
      </c>
      <c r="C20" s="9" t="s">
        <v>56</v>
      </c>
      <c r="D20" s="9"/>
      <c r="E20" s="9"/>
      <c r="F20" s="9"/>
      <c r="G20" s="10">
        <v>18461.79</v>
      </c>
      <c r="H20" s="10"/>
      <c r="I20" s="10"/>
      <c r="J20" s="10"/>
      <c r="K20" s="10"/>
      <c r="L20" s="11"/>
    </row>
    <row r="21" spans="2:12" s="25" customFormat="1" ht="12.75"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29"/>
    </row>
    <row r="22" spans="2:12" s="30" customFormat="1" ht="12.75"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53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16</v>
      </c>
      <c r="D24" s="21"/>
      <c r="E24" s="21"/>
      <c r="F24" s="21"/>
      <c r="G24" s="22">
        <f>G28+G30+G44</f>
        <v>4916.48</v>
      </c>
      <c r="H24" s="21">
        <v>7878</v>
      </c>
      <c r="I24" s="34">
        <f>H24*15%</f>
        <v>1181.7</v>
      </c>
      <c r="J24" s="23">
        <f>H24-I24</f>
        <v>6696.3</v>
      </c>
      <c r="K24" s="54">
        <v>-2277.14</v>
      </c>
      <c r="L24" s="24">
        <f>J24-K24-G24</f>
        <v>4056.960000000001</v>
      </c>
    </row>
    <row r="25" spans="2:12" s="25" customFormat="1" ht="12.75">
      <c r="B25" s="26"/>
      <c r="C25" s="27" t="s">
        <v>54</v>
      </c>
      <c r="D25" s="27"/>
      <c r="E25" s="27"/>
      <c r="F25" s="27"/>
      <c r="G25" s="28"/>
      <c r="H25" s="28"/>
      <c r="I25" s="28"/>
      <c r="J25" s="28"/>
      <c r="K25" s="28"/>
      <c r="L25" s="29"/>
    </row>
    <row r="26" spans="2:12" ht="12.75">
      <c r="B26" s="8">
        <v>1</v>
      </c>
      <c r="C26" s="9" t="s">
        <v>45</v>
      </c>
      <c r="D26" s="9"/>
      <c r="E26" s="9"/>
      <c r="F26" s="9"/>
      <c r="G26" s="10">
        <v>2828</v>
      </c>
      <c r="H26" s="10"/>
      <c r="I26" s="10"/>
      <c r="J26" s="10"/>
      <c r="K26" s="10"/>
      <c r="L26" s="11"/>
    </row>
    <row r="27" spans="2:12" s="25" customFormat="1" ht="13.5" thickBot="1"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29"/>
    </row>
    <row r="28" spans="2:12" s="25" customFormat="1" ht="15.75" thickBot="1">
      <c r="B28" s="26"/>
      <c r="C28" s="36" t="s">
        <v>17</v>
      </c>
      <c r="D28" s="27"/>
      <c r="E28" s="27"/>
      <c r="F28" s="27"/>
      <c r="G28" s="37">
        <f>SUM(G25:G27)</f>
        <v>2828</v>
      </c>
      <c r="H28" s="28"/>
      <c r="I28" s="28"/>
      <c r="J28" s="28"/>
      <c r="K28" s="28"/>
      <c r="L28" s="29"/>
    </row>
    <row r="29" spans="2:12" ht="13.5" thickBot="1">
      <c r="B29" s="8"/>
      <c r="C29" s="9"/>
      <c r="D29" s="9"/>
      <c r="E29" s="9"/>
      <c r="F29" s="9"/>
      <c r="G29" s="10"/>
      <c r="H29" s="10"/>
      <c r="I29" s="10"/>
      <c r="J29" s="10"/>
      <c r="K29" s="10"/>
      <c r="L29" s="11"/>
    </row>
    <row r="30" spans="2:12" s="2" customFormat="1" ht="15.75" thickBot="1">
      <c r="B30" s="20"/>
      <c r="C30" s="21" t="s">
        <v>18</v>
      </c>
      <c r="D30" s="21"/>
      <c r="E30" s="38" t="s">
        <v>35</v>
      </c>
      <c r="F30" s="21"/>
      <c r="G30" s="37">
        <f>SUM(G31:G43)</f>
        <v>2088.48</v>
      </c>
      <c r="H30" s="21"/>
      <c r="I30" s="39"/>
      <c r="J30" s="39"/>
      <c r="K30" s="39"/>
      <c r="L30" s="52"/>
    </row>
    <row r="31" spans="2:12" s="2" customFormat="1" ht="15">
      <c r="B31" s="26" t="s">
        <v>53</v>
      </c>
      <c r="C31" s="25" t="s">
        <v>19</v>
      </c>
      <c r="D31" s="35"/>
      <c r="E31" s="35"/>
      <c r="F31" s="35"/>
      <c r="G31" s="40">
        <v>264.23</v>
      </c>
      <c r="H31" s="35"/>
      <c r="I31" s="41"/>
      <c r="J31" s="41"/>
      <c r="K31" s="41"/>
      <c r="L31" s="52"/>
    </row>
    <row r="32" spans="2:12" s="2" customFormat="1" ht="15">
      <c r="B32" s="42"/>
      <c r="C32" s="25" t="s">
        <v>20</v>
      </c>
      <c r="D32" s="35"/>
      <c r="E32" s="35"/>
      <c r="F32" s="35"/>
      <c r="G32" s="43">
        <v>227.77</v>
      </c>
      <c r="H32" s="35"/>
      <c r="I32" s="41"/>
      <c r="J32" s="41"/>
      <c r="K32" s="41"/>
      <c r="L32" s="52"/>
    </row>
    <row r="33" spans="2:12" s="25" customFormat="1" ht="12.75">
      <c r="B33" s="26"/>
      <c r="C33" s="27" t="s">
        <v>21</v>
      </c>
      <c r="D33" s="27"/>
      <c r="E33" s="27"/>
      <c r="F33" s="27"/>
      <c r="G33" s="28">
        <v>243.56</v>
      </c>
      <c r="H33" s="44"/>
      <c r="I33" s="28"/>
      <c r="J33" s="28"/>
      <c r="K33" s="28"/>
      <c r="L33" s="44"/>
    </row>
    <row r="34" spans="2:12" s="25" customFormat="1" ht="12.75">
      <c r="B34" s="26"/>
      <c r="C34" s="27" t="s">
        <v>22</v>
      </c>
      <c r="D34" s="27"/>
      <c r="E34" s="27"/>
      <c r="F34" s="27"/>
      <c r="G34" s="28">
        <v>240.21</v>
      </c>
      <c r="H34" s="27"/>
      <c r="I34" s="27"/>
      <c r="J34" s="28"/>
      <c r="K34" s="28"/>
      <c r="L34" s="44"/>
    </row>
    <row r="35" spans="2:12" s="25" customFormat="1" ht="12.75">
      <c r="B35" s="26"/>
      <c r="C35" s="27" t="s">
        <v>23</v>
      </c>
      <c r="D35" s="27"/>
      <c r="E35" s="27"/>
      <c r="F35" s="27"/>
      <c r="G35" s="28">
        <v>234.47</v>
      </c>
      <c r="H35" s="27"/>
      <c r="I35" s="27"/>
      <c r="J35" s="28"/>
      <c r="K35" s="28"/>
      <c r="L35" s="44"/>
    </row>
    <row r="36" spans="2:12" s="25" customFormat="1" ht="12.75">
      <c r="B36" s="26"/>
      <c r="C36" s="25" t="s">
        <v>24</v>
      </c>
      <c r="D36" s="27"/>
      <c r="E36" s="27"/>
      <c r="F36" s="27"/>
      <c r="G36" s="28">
        <v>203.94</v>
      </c>
      <c r="H36" s="44"/>
      <c r="I36" s="28"/>
      <c r="J36" s="28"/>
      <c r="K36" s="28"/>
      <c r="L36" s="44"/>
    </row>
    <row r="37" spans="2:12" s="25" customFormat="1" ht="12.75">
      <c r="B37" s="26"/>
      <c r="C37" s="25" t="s">
        <v>25</v>
      </c>
      <c r="D37" s="27"/>
      <c r="E37" s="27"/>
      <c r="F37" s="27"/>
      <c r="G37" s="28">
        <v>220.01</v>
      </c>
      <c r="H37" s="44"/>
      <c r="I37" s="28"/>
      <c r="J37" s="28"/>
      <c r="K37" s="28"/>
      <c r="L37" s="44"/>
    </row>
    <row r="38" spans="2:12" s="25" customFormat="1" ht="12.75">
      <c r="B38" s="26"/>
      <c r="C38" s="27" t="s">
        <v>26</v>
      </c>
      <c r="D38" s="27"/>
      <c r="E38" s="27"/>
      <c r="F38" s="27"/>
      <c r="G38" s="28">
        <v>222.12</v>
      </c>
      <c r="H38" s="44"/>
      <c r="I38" s="28"/>
      <c r="J38" s="28"/>
      <c r="K38" s="28"/>
      <c r="L38" s="44"/>
    </row>
    <row r="39" spans="2:12" s="25" customFormat="1" ht="12.75">
      <c r="B39" s="26"/>
      <c r="C39" s="27" t="s">
        <v>27</v>
      </c>
      <c r="D39" s="27"/>
      <c r="E39" s="27"/>
      <c r="F39" s="27"/>
      <c r="G39" s="28">
        <v>232.17</v>
      </c>
      <c r="H39" s="44"/>
      <c r="I39" s="28"/>
      <c r="J39" s="28"/>
      <c r="K39" s="28"/>
      <c r="L39" s="44"/>
    </row>
    <row r="40" spans="2:12" s="25" customFormat="1" ht="12.75">
      <c r="B40" s="26"/>
      <c r="C40" s="25" t="s">
        <v>28</v>
      </c>
      <c r="D40" s="27"/>
      <c r="E40" s="27"/>
      <c r="F40" s="27"/>
      <c r="G40" s="28"/>
      <c r="H40" s="44"/>
      <c r="I40" s="28"/>
      <c r="J40" s="28"/>
      <c r="K40" s="28"/>
      <c r="L40" s="44"/>
    </row>
    <row r="41" spans="2:12" s="25" customFormat="1" ht="12.75">
      <c r="B41" s="26"/>
      <c r="C41" s="25" t="s">
        <v>29</v>
      </c>
      <c r="D41" s="27"/>
      <c r="E41" s="27"/>
      <c r="F41" s="27"/>
      <c r="G41" s="28"/>
      <c r="H41" s="44"/>
      <c r="I41" s="28"/>
      <c r="J41" s="28"/>
      <c r="K41" s="28"/>
      <c r="L41" s="44"/>
    </row>
    <row r="42" spans="2:12" s="25" customFormat="1" ht="12.75">
      <c r="B42" s="26"/>
      <c r="C42" s="25" t="s">
        <v>30</v>
      </c>
      <c r="D42" s="27"/>
      <c r="E42" s="27"/>
      <c r="F42" s="27"/>
      <c r="G42" s="28"/>
      <c r="H42" s="44"/>
      <c r="I42" s="28"/>
      <c r="J42" s="28"/>
      <c r="K42" s="28"/>
      <c r="L42" s="44"/>
    </row>
    <row r="43" spans="2:12" s="25" customFormat="1" ht="13.5" thickBot="1">
      <c r="B43" s="26"/>
      <c r="C43" s="27"/>
      <c r="D43" s="27"/>
      <c r="E43" s="27"/>
      <c r="F43" s="27"/>
      <c r="G43" s="45"/>
      <c r="H43" s="27"/>
      <c r="I43" s="27"/>
      <c r="J43" s="28"/>
      <c r="K43" s="45"/>
      <c r="L43" s="44"/>
    </row>
    <row r="44" spans="2:12" s="2" customFormat="1" ht="15.75" thickBot="1">
      <c r="B44" s="20"/>
      <c r="C44" s="21" t="s">
        <v>31</v>
      </c>
      <c r="D44" s="21"/>
      <c r="E44" s="21"/>
      <c r="F44" s="21"/>
      <c r="G44" s="37">
        <v>0</v>
      </c>
      <c r="H44" s="21"/>
      <c r="I44" s="39"/>
      <c r="J44" s="39"/>
      <c r="K44" s="39"/>
      <c r="L44" s="46"/>
    </row>
    <row r="45" spans="2:12" ht="13.5" thickBot="1">
      <c r="B45" s="8"/>
      <c r="C45" s="9"/>
      <c r="D45" s="9"/>
      <c r="E45" s="9"/>
      <c r="F45" s="9"/>
      <c r="G45" s="10"/>
      <c r="H45" s="10"/>
      <c r="I45" s="10"/>
      <c r="J45" s="10"/>
      <c r="K45" s="10"/>
      <c r="L45" s="11"/>
    </row>
    <row r="46" spans="2:12" s="47" customFormat="1" ht="16.5" thickBot="1">
      <c r="B46" s="48"/>
      <c r="C46" s="49" t="s">
        <v>17</v>
      </c>
      <c r="D46" s="49"/>
      <c r="E46" s="49"/>
      <c r="F46" s="49"/>
      <c r="G46" s="50">
        <f aca="true" t="shared" si="0" ref="G46:L46">G18+G24</f>
        <v>23378.27</v>
      </c>
      <c r="H46" s="50">
        <f t="shared" si="0"/>
        <v>15629.76</v>
      </c>
      <c r="I46" s="50">
        <f t="shared" si="0"/>
        <v>2344.464</v>
      </c>
      <c r="J46" s="51">
        <f t="shared" si="0"/>
        <v>13285.296</v>
      </c>
      <c r="K46" s="50">
        <f t="shared" si="0"/>
        <v>-22171.57</v>
      </c>
      <c r="L46" s="51">
        <f t="shared" si="0"/>
        <v>12078.596</v>
      </c>
    </row>
    <row r="48" ht="12.75">
      <c r="B48" t="s">
        <v>32</v>
      </c>
    </row>
    <row r="50" ht="12.75">
      <c r="B50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2012-01-27T12:59:16Z</cp:lastPrinted>
  <dcterms:created xsi:type="dcterms:W3CDTF">1996-10-08T23:32:33Z</dcterms:created>
  <dcterms:modified xsi:type="dcterms:W3CDTF">2014-11-21T12:36:22Z</dcterms:modified>
  <cp:category/>
  <cp:version/>
  <cp:contentType/>
  <cp:contentStatus/>
</cp:coreProperties>
</file>