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<sst xmlns="http://schemas.openxmlformats.org/spreadsheetml/2006/main" count="161" uniqueCount="94">
  <si>
    <t xml:space="preserve">Утверждаю : </t>
  </si>
  <si>
    <t>_______________________   Костров А.В.</t>
  </si>
  <si>
    <t>Выполнение работ по содержанию и ремонту ж/ф и</t>
  </si>
  <si>
    <t>внутридомовых сетей по адресу : п.Новатор, ул.Советская, д.58</t>
  </si>
  <si>
    <t>Наименование работ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</si>
  <si>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</si>
  <si>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</si>
  <si>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</si>
  <si>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</si>
  <si>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</si>
  <si>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</si>
  <si>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</si>
  <si>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</si>
  <si>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</si>
  <si>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</si>
  <si>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</si>
  <si>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</si>
  <si>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</si>
  <si>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</si>
  <si>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Электроэнергия :</t>
  </si>
  <si>
    <t>Дератизация :</t>
  </si>
  <si>
    <t>1 квартал</t>
  </si>
  <si>
    <t>2 квартал</t>
  </si>
  <si>
    <t>3 квартал</t>
  </si>
  <si>
    <t>4 квартал</t>
  </si>
  <si>
    <t>Исполнитель : Голованова Н.В.</t>
  </si>
  <si>
    <t>тел. 65-7-51</t>
  </si>
  <si>
    <t>Осталось</t>
  </si>
  <si>
    <t>Договора-10%</t>
  </si>
  <si>
    <t>(гр.4*10%)</t>
  </si>
  <si>
    <t>Итого содержание :</t>
  </si>
  <si>
    <t>начислений,</t>
  </si>
  <si>
    <t>Результат работы</t>
  </si>
  <si>
    <t>неотработано(-),</t>
  </si>
  <si>
    <t>перевыполнено(+)</t>
  </si>
  <si>
    <t>(от начислений)</t>
  </si>
  <si>
    <t>пред.периода:</t>
  </si>
  <si>
    <t>(гр.6-гр.7-гр.3)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</si>
  <si>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</si>
  <si>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</si>
  <si>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</si>
  <si>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</si>
  <si>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</si>
  <si>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</si>
  <si>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</si>
  <si>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</si>
  <si>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</si>
  <si>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</si>
  <si>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</si>
  <si>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</si>
  <si>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</si>
  <si>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266,4м2</t>
  </si>
  <si>
    <t>Прочие расходы за период:</t>
  </si>
  <si>
    <t>( снятие показаний общедомовых электро-</t>
  </si>
  <si>
    <t>Директор ООО "Районная управляющая организация"</t>
  </si>
  <si>
    <t xml:space="preserve"> </t>
  </si>
  <si>
    <t>Промывка внутренней системы отопления</t>
  </si>
  <si>
    <t>за период : январь 2013г - декабрь 2013г</t>
  </si>
  <si>
    <t>2013год</t>
  </si>
  <si>
    <t>2013г</t>
  </si>
  <si>
    <t>Февраль 2013г</t>
  </si>
  <si>
    <t>Замена участка трубы отопления</t>
  </si>
  <si>
    <t>Сентябрь 2013г</t>
  </si>
  <si>
    <t>и водосчетчиков )</t>
  </si>
  <si>
    <t>за период : январь 2014г - декабрь 2014г</t>
  </si>
  <si>
    <t>2014г</t>
  </si>
  <si>
    <t>Февраль 2014г</t>
  </si>
  <si>
    <t>Замена общедомового эл.счетчика,</t>
  </si>
  <si>
    <t>работа с "Вологдаэнерго" (документация)</t>
  </si>
  <si>
    <t>Март 2013г</t>
  </si>
  <si>
    <t>Сминусовано по исполнительному листу</t>
  </si>
  <si>
    <t>за период с мая 2008г по декабрь 2011г</t>
  </si>
  <si>
    <t>с ком.11</t>
  </si>
  <si>
    <t>кв.9</t>
  </si>
  <si>
    <t>кв.8</t>
  </si>
  <si>
    <t>кв.1 ком.11</t>
  </si>
  <si>
    <t>кв.3</t>
  </si>
  <si>
    <t>ком.21,22</t>
  </si>
  <si>
    <t>кв.19</t>
  </si>
  <si>
    <t>кв.17-18</t>
  </si>
  <si>
    <t>кв.2</t>
  </si>
  <si>
    <t>кв.14</t>
  </si>
  <si>
    <t>кв.15</t>
  </si>
  <si>
    <t>кв.16</t>
  </si>
  <si>
    <t>кв.20</t>
  </si>
  <si>
    <t>кв.6</t>
  </si>
  <si>
    <t>кв.1</t>
  </si>
  <si>
    <t>кв.10</t>
  </si>
  <si>
    <t>Июль 2014г</t>
  </si>
  <si>
    <t>Ремонт септика ком.21,22</t>
  </si>
  <si>
    <t>Сентябрь 2014г</t>
  </si>
  <si>
    <t>(№ ВС 021892566 от 14.06.2013г) с кв.14</t>
  </si>
  <si>
    <t>(№ ВС 021892562 от 14.06.2013г) с кв.19</t>
  </si>
  <si>
    <t>Осмотр электропроводки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</si>
</sst>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8" xfId="0" applyFont="1" applyBorder="1" applyAlignment="1">
      <alignment/>
    </xf>
    <xf numFmtId="0" fontId="0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L126"/>
  <sheetViews>
    <sheetView workbookViewId="0" topLeftCell="C55">
      <selection activeCell="G58" sqref="G58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</v>
      </c>
      <c r="C7" s="2"/>
      <c r="D7" s="2"/>
      <c r="E7" s="2"/>
    </row>
    <row r="8" spans="2:5" s="1" customFormat="1" ht="15">
      <c r="B8" s="2" t="s">
        <v>57</v>
      </c>
      <c r="C8" s="2"/>
      <c r="E8" s="2"/>
    </row>
    <row r="9" ht="13.5" thickBot="1"/>
    <row r="10" spans="2:12" ht="12.75">
      <c r="B10" s="4" t="s">
        <v>5</v>
      </c>
      <c r="C10" s="5" t="s">
        <v>4</v>
      </c>
      <c r="D10" s="5"/>
      <c r="E10" s="5"/>
      <c r="F10" s="5"/>
      <c r="G10" s="6" t="s">
        <v>6</v>
      </c>
      <c r="H10" s="6" t="s">
        <v>7</v>
      </c>
      <c r="I10" s="6" t="s">
        <v>8</v>
      </c>
      <c r="J10" s="6" t="s">
        <v>9</v>
      </c>
      <c r="K10" s="6" t="s">
        <v>32</v>
      </c>
      <c r="L10" s="33" t="s">
        <v>27</v>
      </c>
    </row>
    <row r="11" spans="2:12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12</v>
      </c>
      <c r="J11" s="9" t="s">
        <v>13</v>
      </c>
      <c r="K11" s="9" t="s">
        <v>36</v>
      </c>
      <c r="L11" s="34" t="s">
        <v>13</v>
      </c>
    </row>
    <row r="12" spans="2:12" ht="12.75">
      <c r="B12" s="7"/>
      <c r="C12" s="8"/>
      <c r="D12" s="8"/>
      <c r="E12" s="8"/>
      <c r="F12" s="8"/>
      <c r="G12" s="9"/>
      <c r="H12" s="9" t="s">
        <v>10</v>
      </c>
      <c r="I12" s="9" t="s">
        <v>28</v>
      </c>
      <c r="J12" s="9" t="s">
        <v>14</v>
      </c>
      <c r="K12" s="9" t="s">
        <v>33</v>
      </c>
      <c r="L12" s="34" t="s">
        <v>31</v>
      </c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34</v>
      </c>
      <c r="L13" s="34" t="s">
        <v>10</v>
      </c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35</v>
      </c>
      <c r="L14" s="35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2"/>
      <c r="L15" s="35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36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29</v>
      </c>
      <c r="J17" s="9" t="s">
        <v>15</v>
      </c>
      <c r="K17" s="9"/>
      <c r="L17" s="34" t="s">
        <v>37</v>
      </c>
    </row>
    <row r="18" spans="2:12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SUM(G20:G28)</f>
        <v>11003.57</v>
      </c>
      <c r="H18" s="16">
        <v>20187.18</v>
      </c>
      <c r="I18" s="19">
        <f>H18*10%</f>
        <v>2018.718</v>
      </c>
      <c r="J18" s="19">
        <f>H18-I18</f>
        <v>18168.462</v>
      </c>
      <c r="K18" s="19">
        <v>22135.72</v>
      </c>
      <c r="L18" s="37">
        <f>J18-K18-G18</f>
        <v>-14970.828000000001</v>
      </c>
    </row>
    <row r="19" spans="2:12" s="21" customFormat="1" ht="12.75">
      <c r="B19" s="22"/>
      <c r="C19" s="23" t="s">
        <v>60</v>
      </c>
      <c r="D19" s="23"/>
      <c r="E19" s="23"/>
      <c r="F19" s="23"/>
      <c r="G19" s="24"/>
      <c r="H19" s="24"/>
      <c r="I19" s="24"/>
      <c r="J19" s="24"/>
      <c r="K19" s="24"/>
      <c r="L19" s="38"/>
    </row>
    <row r="20" spans="2:12" ht="12.75">
      <c r="B20" s="7">
        <v>1</v>
      </c>
      <c r="C20" s="8" t="s">
        <v>61</v>
      </c>
      <c r="D20" s="8"/>
      <c r="E20" s="8"/>
      <c r="F20" s="8"/>
      <c r="G20" s="9">
        <v>11003.57</v>
      </c>
      <c r="H20" s="9"/>
      <c r="I20" s="9"/>
      <c r="J20" s="9"/>
      <c r="K20" s="9"/>
      <c r="L20" s="34"/>
    </row>
    <row r="21" spans="2:12" s="21" customFormat="1" ht="12.75">
      <c r="B21" s="22"/>
      <c r="C21" s="23"/>
      <c r="D21" s="23"/>
      <c r="E21" s="23"/>
      <c r="F21" s="23"/>
      <c r="G21" s="24"/>
      <c r="H21" s="24"/>
      <c r="I21" s="24"/>
      <c r="J21" s="24"/>
      <c r="K21" s="24"/>
      <c r="L21" s="38"/>
    </row>
    <row r="22" spans="2:12" s="47" customFormat="1" ht="12.75">
      <c r="B22" s="43"/>
      <c r="C22" s="45"/>
      <c r="D22" s="45"/>
      <c r="E22" s="45"/>
      <c r="F22" s="45"/>
      <c r="G22" s="46"/>
      <c r="H22" s="46"/>
      <c r="I22" s="46"/>
      <c r="J22" s="46"/>
      <c r="K22" s="24"/>
      <c r="L22" s="38"/>
    </row>
    <row r="23" spans="2:12" s="47" customFormat="1" ht="12.75">
      <c r="B23" s="43"/>
      <c r="C23" s="45"/>
      <c r="D23" s="45"/>
      <c r="E23" s="45"/>
      <c r="F23" s="45"/>
      <c r="G23" s="46"/>
      <c r="H23" s="46"/>
      <c r="I23" s="46"/>
      <c r="J23" s="46"/>
      <c r="K23" s="24"/>
      <c r="L23" s="38"/>
    </row>
    <row r="24" spans="2:12" s="21" customFormat="1" ht="12.75">
      <c r="B24" s="22"/>
      <c r="C24" s="23"/>
      <c r="D24" s="23"/>
      <c r="E24" s="23"/>
      <c r="F24" s="23"/>
      <c r="G24" s="24"/>
      <c r="H24" s="24"/>
      <c r="I24" s="24"/>
      <c r="J24" s="24"/>
      <c r="K24" s="46"/>
      <c r="L24" s="34"/>
    </row>
    <row r="25" spans="2:12" ht="15">
      <c r="B25" s="7"/>
      <c r="C25" s="25"/>
      <c r="D25" s="8"/>
      <c r="E25" s="8"/>
      <c r="F25" s="8"/>
      <c r="G25" s="9"/>
      <c r="H25" s="9"/>
      <c r="I25" s="9"/>
      <c r="J25" s="9"/>
      <c r="K25" s="3"/>
      <c r="L25" s="54"/>
    </row>
    <row r="26" spans="2:12" s="21" customFormat="1" ht="12.75">
      <c r="B26" s="22"/>
      <c r="C26" s="23"/>
      <c r="D26" s="23"/>
      <c r="E26" s="23"/>
      <c r="F26" s="23"/>
      <c r="G26" s="24"/>
      <c r="H26" s="24"/>
      <c r="I26" s="24"/>
      <c r="J26" s="24"/>
      <c r="K26" s="46"/>
      <c r="L26" s="24"/>
    </row>
    <row r="27" spans="2:12" ht="12.75">
      <c r="B27" s="7"/>
      <c r="C27" s="8"/>
      <c r="D27" s="8"/>
      <c r="E27" s="8"/>
      <c r="F27" s="8"/>
      <c r="G27" s="9"/>
      <c r="H27" s="9"/>
      <c r="I27" s="9"/>
      <c r="J27" s="9"/>
      <c r="K27" s="9"/>
      <c r="L27" s="24"/>
    </row>
    <row r="28" spans="2:12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24"/>
    </row>
    <row r="29" spans="2:12" s="2" customFormat="1" ht="15.75" thickBot="1">
      <c r="B29" s="16">
        <v>2</v>
      </c>
      <c r="C29" s="17" t="s">
        <v>17</v>
      </c>
      <c r="D29" s="17"/>
      <c r="E29" s="17"/>
      <c r="F29" s="17"/>
      <c r="G29" s="18">
        <f>G56+G58+G72+G73</f>
        <v>76511.22</v>
      </c>
      <c r="H29" s="17">
        <v>20522.76</v>
      </c>
      <c r="I29" s="20">
        <f>H29*10%</f>
        <v>2052.276</v>
      </c>
      <c r="J29" s="19">
        <f>H29-I29</f>
        <v>18470.483999999997</v>
      </c>
      <c r="K29" s="19">
        <v>-15429.34</v>
      </c>
      <c r="L29" s="37">
        <f>J29-K29-G29</f>
        <v>-42611.39600000001</v>
      </c>
    </row>
    <row r="30" spans="2:12" s="21" customFormat="1" ht="12.75">
      <c r="B30" s="22"/>
      <c r="C30" s="23" t="s">
        <v>62</v>
      </c>
      <c r="D30" s="23"/>
      <c r="E30" s="23"/>
      <c r="F30" s="23"/>
      <c r="G30" s="24"/>
      <c r="H30" s="24"/>
      <c r="I30" s="24"/>
      <c r="J30" s="24"/>
      <c r="K30" s="24"/>
      <c r="L30" s="38"/>
    </row>
    <row r="31" spans="2:12" ht="12.75">
      <c r="B31" s="7">
        <v>1</v>
      </c>
      <c r="C31" s="8" t="s">
        <v>56</v>
      </c>
      <c r="D31" s="8"/>
      <c r="E31" s="8"/>
      <c r="F31" s="8"/>
      <c r="G31" s="9">
        <v>4388.05</v>
      </c>
      <c r="H31" s="9"/>
      <c r="I31" s="9"/>
      <c r="J31" s="9"/>
      <c r="K31" s="9"/>
      <c r="L31" s="34"/>
    </row>
    <row r="32" spans="1:12" s="21" customFormat="1" ht="12.75">
      <c r="A32" s="21" t="s">
        <v>55</v>
      </c>
      <c r="B32" s="22"/>
      <c r="C32" s="23" t="s">
        <v>69</v>
      </c>
      <c r="D32" s="23"/>
      <c r="E32" s="23"/>
      <c r="F32" s="23"/>
      <c r="G32" s="24"/>
      <c r="H32" s="24"/>
      <c r="I32" s="24"/>
      <c r="J32" s="24"/>
      <c r="K32" s="24"/>
      <c r="L32" s="38"/>
    </row>
    <row r="33" spans="2:12" ht="12.75">
      <c r="B33" s="7">
        <v>1</v>
      </c>
      <c r="C33" s="44" t="s">
        <v>70</v>
      </c>
      <c r="D33" s="8"/>
      <c r="E33" s="8"/>
      <c r="F33" s="8"/>
      <c r="G33" s="9"/>
      <c r="H33" s="53"/>
      <c r="I33" s="9"/>
      <c r="J33" s="9"/>
      <c r="K33" s="9"/>
      <c r="L33" s="34"/>
    </row>
    <row r="34" spans="2:12" ht="12.75">
      <c r="B34" s="7"/>
      <c r="C34" s="44" t="s">
        <v>71</v>
      </c>
      <c r="D34" s="8"/>
      <c r="E34" s="8"/>
      <c r="F34" s="8"/>
      <c r="G34" s="9"/>
      <c r="H34" s="53"/>
      <c r="I34" s="9"/>
      <c r="J34" s="9"/>
      <c r="K34" s="9"/>
      <c r="L34" s="34"/>
    </row>
    <row r="35" spans="2:12" ht="12.75">
      <c r="B35" s="7"/>
      <c r="C35" s="44" t="s">
        <v>72</v>
      </c>
      <c r="D35" s="8"/>
      <c r="E35" s="8"/>
      <c r="F35" s="8"/>
      <c r="G35" s="9">
        <v>411.99</v>
      </c>
      <c r="H35" s="53"/>
      <c r="I35" s="9"/>
      <c r="J35" s="9"/>
      <c r="K35" s="9"/>
      <c r="L35" s="34"/>
    </row>
    <row r="36" spans="2:12" ht="12.75">
      <c r="B36" s="7"/>
      <c r="C36" s="44" t="s">
        <v>73</v>
      </c>
      <c r="D36" s="8"/>
      <c r="E36" s="8"/>
      <c r="F36" s="8"/>
      <c r="G36" s="50">
        <v>4899.24</v>
      </c>
      <c r="H36" s="53"/>
      <c r="I36" s="53"/>
      <c r="J36" s="9"/>
      <c r="K36" s="9"/>
      <c r="L36" s="8"/>
    </row>
    <row r="37" spans="2:12" ht="12.75">
      <c r="B37" s="7"/>
      <c r="C37" s="44" t="s">
        <v>74</v>
      </c>
      <c r="D37" s="8"/>
      <c r="E37" s="8"/>
      <c r="F37" s="8"/>
      <c r="G37" s="50">
        <v>739.58</v>
      </c>
      <c r="H37" s="53"/>
      <c r="I37" s="53"/>
      <c r="J37" s="9"/>
      <c r="K37" s="9"/>
      <c r="L37" s="8"/>
    </row>
    <row r="38" spans="2:12" ht="12.75">
      <c r="B38" s="7"/>
      <c r="C38" s="44" t="s">
        <v>75</v>
      </c>
      <c r="D38" s="8"/>
      <c r="E38" s="8"/>
      <c r="F38" s="8"/>
      <c r="G38" s="50">
        <v>907.08</v>
      </c>
      <c r="H38" s="53"/>
      <c r="I38" s="53"/>
      <c r="J38" s="9"/>
      <c r="K38" s="9"/>
      <c r="L38" s="8"/>
    </row>
    <row r="39" spans="2:12" ht="12.75">
      <c r="B39" s="7"/>
      <c r="C39" s="44" t="s">
        <v>76</v>
      </c>
      <c r="D39" s="8"/>
      <c r="E39" s="8"/>
      <c r="F39" s="8"/>
      <c r="G39" s="50">
        <v>2095.57</v>
      </c>
      <c r="H39" s="53"/>
      <c r="I39" s="53"/>
      <c r="J39" s="9"/>
      <c r="K39" s="9"/>
      <c r="L39" s="8"/>
    </row>
    <row r="40" spans="2:12" ht="12.75">
      <c r="B40" s="7"/>
      <c r="C40" s="44" t="s">
        <v>77</v>
      </c>
      <c r="D40" s="8"/>
      <c r="E40" s="8"/>
      <c r="F40" s="8"/>
      <c r="G40" s="50">
        <v>209.88</v>
      </c>
      <c r="H40" s="53"/>
      <c r="I40" s="53"/>
      <c r="J40" s="9"/>
      <c r="K40" s="9"/>
      <c r="L40" s="8"/>
    </row>
    <row r="41" spans="2:12" ht="12.75">
      <c r="B41" s="7"/>
      <c r="C41" s="44" t="s">
        <v>78</v>
      </c>
      <c r="D41" s="8"/>
      <c r="E41" s="8"/>
      <c r="F41" s="8"/>
      <c r="G41" s="50">
        <v>5124.1</v>
      </c>
      <c r="H41" s="53"/>
      <c r="I41" s="53"/>
      <c r="J41" s="9"/>
      <c r="K41" s="9"/>
      <c r="L41" s="8"/>
    </row>
    <row r="42" spans="2:12" ht="12.75">
      <c r="B42" s="7"/>
      <c r="C42" s="44" t="s">
        <v>79</v>
      </c>
      <c r="D42" s="8"/>
      <c r="E42" s="8"/>
      <c r="F42" s="8"/>
      <c r="G42" s="50">
        <v>2853.01</v>
      </c>
      <c r="H42" s="53"/>
      <c r="I42" s="53"/>
      <c r="J42" s="9"/>
      <c r="K42" s="9"/>
      <c r="L42" s="8"/>
    </row>
    <row r="43" spans="2:12" ht="12.75">
      <c r="B43" s="7"/>
      <c r="C43" s="44" t="s">
        <v>80</v>
      </c>
      <c r="D43" s="8"/>
      <c r="E43" s="8"/>
      <c r="F43" s="8"/>
      <c r="G43" s="50">
        <v>2202.08</v>
      </c>
      <c r="H43" s="53"/>
      <c r="I43" s="53"/>
      <c r="J43" s="9"/>
      <c r="K43" s="9"/>
      <c r="L43" s="8"/>
    </row>
    <row r="44" spans="2:12" ht="12.75">
      <c r="B44" s="7"/>
      <c r="C44" s="44" t="s">
        <v>81</v>
      </c>
      <c r="D44" s="8"/>
      <c r="E44" s="8"/>
      <c r="F44" s="8"/>
      <c r="G44" s="50">
        <v>1358.37</v>
      </c>
      <c r="H44" s="53"/>
      <c r="I44" s="53"/>
      <c r="J44" s="9"/>
      <c r="K44" s="9"/>
      <c r="L44" s="8"/>
    </row>
    <row r="45" spans="2:12" ht="12.75">
      <c r="B45" s="7"/>
      <c r="C45" s="44" t="s">
        <v>82</v>
      </c>
      <c r="D45" s="8"/>
      <c r="E45" s="8"/>
      <c r="F45" s="8"/>
      <c r="G45" s="50">
        <v>3868.06</v>
      </c>
      <c r="H45" s="53"/>
      <c r="I45" s="53"/>
      <c r="J45" s="9"/>
      <c r="K45" s="9"/>
      <c r="L45" s="8"/>
    </row>
    <row r="46" spans="2:12" ht="12.75">
      <c r="B46" s="7"/>
      <c r="C46" s="44" t="s">
        <v>83</v>
      </c>
      <c r="D46" s="8"/>
      <c r="E46" s="8"/>
      <c r="F46" s="8"/>
      <c r="G46" s="50">
        <v>5232.1</v>
      </c>
      <c r="H46" s="53"/>
      <c r="I46" s="53"/>
      <c r="J46" s="9"/>
      <c r="K46" s="9"/>
      <c r="L46" s="8"/>
    </row>
    <row r="47" spans="2:12" ht="12.75">
      <c r="B47" s="7"/>
      <c r="C47" s="44" t="s">
        <v>84</v>
      </c>
      <c r="D47" s="8"/>
      <c r="E47" s="8"/>
      <c r="F47" s="8"/>
      <c r="G47" s="50">
        <v>8969.07</v>
      </c>
      <c r="H47" s="53"/>
      <c r="I47" s="53"/>
      <c r="J47" s="9"/>
      <c r="K47" s="9"/>
      <c r="L47" s="8"/>
    </row>
    <row r="48" spans="2:12" ht="12.75">
      <c r="B48" s="7"/>
      <c r="C48" s="44" t="s">
        <v>85</v>
      </c>
      <c r="D48" s="8"/>
      <c r="E48" s="8"/>
      <c r="F48" s="8"/>
      <c r="G48" s="50">
        <v>5294.83</v>
      </c>
      <c r="H48" s="53"/>
      <c r="I48" s="53"/>
      <c r="J48" s="9"/>
      <c r="K48" s="9"/>
      <c r="L48" s="8"/>
    </row>
    <row r="49" spans="2:12" ht="12.75">
      <c r="B49" s="7"/>
      <c r="C49" s="44" t="s">
        <v>86</v>
      </c>
      <c r="D49" s="8"/>
      <c r="E49" s="8"/>
      <c r="F49" s="8"/>
      <c r="G49" s="50">
        <v>6864.62</v>
      </c>
      <c r="H49" s="53"/>
      <c r="I49" s="53"/>
      <c r="J49" s="9"/>
      <c r="K49" s="9"/>
      <c r="L49" s="8"/>
    </row>
    <row r="50" spans="2:12" ht="12.75">
      <c r="B50" s="7"/>
      <c r="C50" s="44" t="s">
        <v>87</v>
      </c>
      <c r="D50" s="8"/>
      <c r="E50" s="8"/>
      <c r="F50" s="8"/>
      <c r="G50" s="50">
        <v>9962.99</v>
      </c>
      <c r="H50" s="53"/>
      <c r="I50" s="53"/>
      <c r="J50" s="9"/>
      <c r="K50" s="9"/>
      <c r="L50" s="8"/>
    </row>
    <row r="51" spans="2:12" s="21" customFormat="1" ht="12.75">
      <c r="B51" s="22"/>
      <c r="C51" s="23"/>
      <c r="D51" s="23"/>
      <c r="E51" s="23"/>
      <c r="F51" s="23"/>
      <c r="G51" s="39"/>
      <c r="H51" s="24"/>
      <c r="I51" s="40"/>
      <c r="J51" s="24"/>
      <c r="K51" s="24"/>
      <c r="L51" s="53"/>
    </row>
    <row r="52" spans="2:12" s="47" customFormat="1" ht="12.75">
      <c r="B52" s="43"/>
      <c r="C52" s="45" t="s">
        <v>52</v>
      </c>
      <c r="D52" s="45"/>
      <c r="E52" s="45"/>
      <c r="F52" s="45"/>
      <c r="G52">
        <v>2573.02</v>
      </c>
      <c r="H52" s="46"/>
      <c r="I52" s="46"/>
      <c r="J52" s="46"/>
      <c r="K52" s="46"/>
      <c r="L52" s="63"/>
    </row>
    <row r="53" spans="2:12" s="47" customFormat="1" ht="12.75">
      <c r="B53" s="43"/>
      <c r="C53" s="45" t="s">
        <v>53</v>
      </c>
      <c r="D53" s="45"/>
      <c r="E53" s="45"/>
      <c r="F53" s="45"/>
      <c r="G53" s="46"/>
      <c r="H53" s="45"/>
      <c r="I53" s="46"/>
      <c r="J53" s="46"/>
      <c r="K53" s="46"/>
      <c r="L53" s="63"/>
    </row>
    <row r="54" spans="2:12" s="47" customFormat="1" ht="12.75">
      <c r="B54" s="43"/>
      <c r="C54" s="45" t="s">
        <v>63</v>
      </c>
      <c r="D54" s="45"/>
      <c r="E54" s="45"/>
      <c r="F54" s="45"/>
      <c r="G54" s="46"/>
      <c r="H54" s="45"/>
      <c r="I54" s="46"/>
      <c r="J54" s="46"/>
      <c r="K54" s="46"/>
      <c r="L54" s="63"/>
    </row>
    <row r="55" spans="2:12" ht="13.5" thickBot="1">
      <c r="B55" s="7"/>
      <c r="C55" s="8"/>
      <c r="D55" s="8"/>
      <c r="E55" s="8"/>
      <c r="F55" s="8"/>
      <c r="G55" s="9"/>
      <c r="H55" s="9"/>
      <c r="I55" s="9"/>
      <c r="J55" s="9"/>
      <c r="K55" s="9"/>
      <c r="L55" s="40"/>
    </row>
    <row r="56" spans="2:12" s="21" customFormat="1" ht="15.75" thickBot="1">
      <c r="B56" s="22"/>
      <c r="C56" s="26" t="s">
        <v>30</v>
      </c>
      <c r="D56" s="23"/>
      <c r="E56" s="23"/>
      <c r="F56" s="23"/>
      <c r="G56" s="27">
        <f>SUM(G30:G55)</f>
        <v>67953.64</v>
      </c>
      <c r="H56" s="24"/>
      <c r="I56" s="24"/>
      <c r="J56" s="24"/>
      <c r="K56" s="24"/>
      <c r="L56" s="53"/>
    </row>
    <row r="57" spans="2:12" ht="13.5" thickBot="1">
      <c r="B57" s="7"/>
      <c r="C57" s="8"/>
      <c r="D57" s="8"/>
      <c r="E57" s="8"/>
      <c r="F57" s="8"/>
      <c r="G57" s="9"/>
      <c r="H57" s="9"/>
      <c r="I57" s="9"/>
      <c r="J57" s="9"/>
      <c r="K57" s="46"/>
      <c r="L57" s="53"/>
    </row>
    <row r="58" spans="2:12" s="2" customFormat="1" ht="15.75" thickBot="1">
      <c r="B58" s="16"/>
      <c r="C58" s="17" t="s">
        <v>38</v>
      </c>
      <c r="D58" s="17"/>
      <c r="E58" s="59" t="s">
        <v>51</v>
      </c>
      <c r="F58" s="17"/>
      <c r="G58" s="27">
        <f>SUM(G59:G71)</f>
        <v>7875.58</v>
      </c>
      <c r="H58" s="17"/>
      <c r="I58" s="28"/>
      <c r="J58" s="28"/>
      <c r="K58" s="28"/>
      <c r="L58" s="56"/>
    </row>
    <row r="59" spans="2:12" s="2" customFormat="1" ht="15">
      <c r="B59" s="22" t="s">
        <v>58</v>
      </c>
      <c r="C59" s="21" t="s">
        <v>39</v>
      </c>
      <c r="D59" s="3"/>
      <c r="E59" s="3"/>
      <c r="F59" s="3"/>
      <c r="G59" s="60">
        <v>817.85</v>
      </c>
      <c r="H59" s="3"/>
      <c r="I59" s="48"/>
      <c r="J59" s="48"/>
      <c r="K59" s="48"/>
      <c r="L59" s="56"/>
    </row>
    <row r="60" spans="2:12" s="2" customFormat="1" ht="15">
      <c r="B60" s="58"/>
      <c r="C60" s="21" t="s">
        <v>40</v>
      </c>
      <c r="D60" s="3"/>
      <c r="E60" s="3"/>
      <c r="F60" s="3"/>
      <c r="G60" s="61">
        <v>526.67</v>
      </c>
      <c r="H60" s="3"/>
      <c r="I60" s="48"/>
      <c r="J60" s="48"/>
      <c r="K60" s="48"/>
      <c r="L60" s="56"/>
    </row>
    <row r="61" spans="2:12" s="21" customFormat="1" ht="12.75">
      <c r="B61" s="22"/>
      <c r="C61" s="23" t="s">
        <v>41</v>
      </c>
      <c r="D61" s="23"/>
      <c r="E61" s="23"/>
      <c r="F61" s="23"/>
      <c r="G61" s="24">
        <v>650.02</v>
      </c>
      <c r="H61" s="40"/>
      <c r="I61" s="24"/>
      <c r="J61" s="24"/>
      <c r="K61" s="24"/>
      <c r="L61" s="40"/>
    </row>
    <row r="62" spans="2:12" s="21" customFormat="1" ht="12.75">
      <c r="B62" s="22"/>
      <c r="C62" s="23" t="s">
        <v>42</v>
      </c>
      <c r="D62" s="23"/>
      <c r="E62" s="23"/>
      <c r="F62" s="23"/>
      <c r="G62" s="24">
        <v>655.88</v>
      </c>
      <c r="H62" s="23"/>
      <c r="I62" s="23"/>
      <c r="J62" s="24"/>
      <c r="K62" s="24"/>
      <c r="L62" s="40"/>
    </row>
    <row r="63" spans="2:12" s="21" customFormat="1" ht="12.75">
      <c r="B63" s="22"/>
      <c r="C63" s="23" t="s">
        <v>43</v>
      </c>
      <c r="D63" s="23"/>
      <c r="E63" s="23"/>
      <c r="F63" s="23"/>
      <c r="G63" s="24">
        <v>689.44</v>
      </c>
      <c r="H63" s="23"/>
      <c r="I63" s="23"/>
      <c r="J63" s="24"/>
      <c r="K63" s="24"/>
      <c r="L63" s="40"/>
    </row>
    <row r="64" spans="2:12" s="21" customFormat="1" ht="12.75">
      <c r="B64" s="22"/>
      <c r="C64" s="21" t="s">
        <v>44</v>
      </c>
      <c r="D64" s="23"/>
      <c r="E64" s="23"/>
      <c r="F64" s="23"/>
      <c r="G64" s="24">
        <v>592.47</v>
      </c>
      <c r="H64" s="40"/>
      <c r="I64" s="24"/>
      <c r="J64" s="24"/>
      <c r="K64" s="24"/>
      <c r="L64" s="40"/>
    </row>
    <row r="65" spans="2:12" s="21" customFormat="1" ht="12.75">
      <c r="B65" s="22"/>
      <c r="C65" s="21" t="s">
        <v>45</v>
      </c>
      <c r="D65" s="23"/>
      <c r="E65" s="23"/>
      <c r="F65" s="23"/>
      <c r="G65" s="24">
        <v>700.37</v>
      </c>
      <c r="H65" s="40"/>
      <c r="I65" s="24"/>
      <c r="J65" s="24"/>
      <c r="K65" s="24"/>
      <c r="L65" s="40"/>
    </row>
    <row r="66" spans="2:12" s="21" customFormat="1" ht="12.75">
      <c r="B66" s="22"/>
      <c r="C66" s="23" t="s">
        <v>46</v>
      </c>
      <c r="D66" s="23"/>
      <c r="E66" s="23"/>
      <c r="F66" s="23"/>
      <c r="G66" s="24">
        <v>662.27</v>
      </c>
      <c r="H66" s="40"/>
      <c r="I66" s="24"/>
      <c r="J66" s="24"/>
      <c r="K66" s="24"/>
      <c r="L66" s="40"/>
    </row>
    <row r="67" spans="2:12" s="21" customFormat="1" ht="12.75">
      <c r="B67" s="22"/>
      <c r="C67" s="23" t="s">
        <v>47</v>
      </c>
      <c r="D67" s="23"/>
      <c r="E67" s="23"/>
      <c r="F67" s="23"/>
      <c r="G67" s="24">
        <v>591.94</v>
      </c>
      <c r="H67" s="40"/>
      <c r="I67" s="24"/>
      <c r="J67" s="24"/>
      <c r="K67" s="24"/>
      <c r="L67" s="40"/>
    </row>
    <row r="68" spans="2:12" s="21" customFormat="1" ht="12.75">
      <c r="B68" s="22"/>
      <c r="C68" s="21" t="s">
        <v>48</v>
      </c>
      <c r="D68" s="23"/>
      <c r="E68" s="23"/>
      <c r="F68" s="23"/>
      <c r="G68" s="24">
        <v>719.28</v>
      </c>
      <c r="H68" s="40"/>
      <c r="I68" s="24"/>
      <c r="J68" s="24"/>
      <c r="K68" s="24"/>
      <c r="L68" s="40"/>
    </row>
    <row r="69" spans="2:12" s="21" customFormat="1" ht="12.75">
      <c r="B69" s="22"/>
      <c r="C69" s="21" t="s">
        <v>49</v>
      </c>
      <c r="D69" s="23"/>
      <c r="E69" s="23"/>
      <c r="F69" s="23"/>
      <c r="G69" s="24">
        <v>634.83</v>
      </c>
      <c r="H69" s="40"/>
      <c r="I69" s="24"/>
      <c r="J69" s="24"/>
      <c r="K69" s="24"/>
      <c r="L69" s="40"/>
    </row>
    <row r="70" spans="2:12" s="21" customFormat="1" ht="12.75">
      <c r="B70" s="22"/>
      <c r="C70" s="21" t="s">
        <v>50</v>
      </c>
      <c r="D70" s="23"/>
      <c r="E70" s="23"/>
      <c r="F70" s="23"/>
      <c r="G70" s="24">
        <v>634.56</v>
      </c>
      <c r="H70" s="40"/>
      <c r="I70" s="24"/>
      <c r="J70" s="24"/>
      <c r="K70" s="24"/>
      <c r="L70" s="40"/>
    </row>
    <row r="71" spans="2:12" s="21" customFormat="1" ht="13.5" thickBot="1">
      <c r="B71" s="22"/>
      <c r="C71" s="23"/>
      <c r="D71" s="23"/>
      <c r="E71" s="23"/>
      <c r="F71" s="23"/>
      <c r="G71" s="62"/>
      <c r="H71" s="23"/>
      <c r="I71" s="23"/>
      <c r="J71" s="24"/>
      <c r="K71" s="62"/>
      <c r="L71" s="40"/>
    </row>
    <row r="72" spans="2:12" s="2" customFormat="1" ht="15.75" thickBot="1">
      <c r="B72" s="16"/>
      <c r="C72" s="17" t="s">
        <v>19</v>
      </c>
      <c r="D72" s="17"/>
      <c r="E72" s="17"/>
      <c r="F72" s="17"/>
      <c r="G72" s="27">
        <v>0</v>
      </c>
      <c r="H72" s="3"/>
      <c r="I72" s="3"/>
      <c r="J72" s="3"/>
      <c r="K72" s="24"/>
      <c r="L72" s="40"/>
    </row>
    <row r="73" spans="2:12" s="2" customFormat="1" ht="15.75" thickBot="1">
      <c r="B73" s="16"/>
      <c r="C73" s="17" t="s">
        <v>20</v>
      </c>
      <c r="D73" s="17"/>
      <c r="E73" s="17"/>
      <c r="F73" s="17"/>
      <c r="G73" s="27">
        <f>SUM(G74:G77)</f>
        <v>682</v>
      </c>
      <c r="H73" s="3"/>
      <c r="I73" s="3"/>
      <c r="J73" s="3"/>
      <c r="K73" s="51"/>
      <c r="L73" s="54"/>
    </row>
    <row r="74" spans="2:12" s="21" customFormat="1" ht="15">
      <c r="B74" s="22" t="s">
        <v>59</v>
      </c>
      <c r="C74" s="23" t="s">
        <v>21</v>
      </c>
      <c r="D74" s="23"/>
      <c r="E74" s="23"/>
      <c r="F74" s="23"/>
      <c r="G74" s="24">
        <v>170.5</v>
      </c>
      <c r="H74" s="24"/>
      <c r="I74" s="24"/>
      <c r="J74" s="24"/>
      <c r="K74" s="24"/>
      <c r="L74" s="56"/>
    </row>
    <row r="75" spans="2:12" s="21" customFormat="1" ht="15.75">
      <c r="B75" s="22"/>
      <c r="C75" s="23" t="s">
        <v>22</v>
      </c>
      <c r="D75" s="23"/>
      <c r="E75" s="23"/>
      <c r="F75" s="23"/>
      <c r="G75" s="24">
        <v>170.5</v>
      </c>
      <c r="H75" s="24"/>
      <c r="I75" s="24"/>
      <c r="J75" s="24"/>
      <c r="K75" s="49"/>
      <c r="L75" s="57"/>
    </row>
    <row r="76" spans="2:12" s="21" customFormat="1" ht="12.75">
      <c r="B76" s="22"/>
      <c r="C76" s="23" t="s">
        <v>23</v>
      </c>
      <c r="D76" s="23"/>
      <c r="E76" s="23"/>
      <c r="F76" s="23"/>
      <c r="G76" s="24">
        <v>170.5</v>
      </c>
      <c r="H76" s="24"/>
      <c r="I76" s="24"/>
      <c r="J76" s="24"/>
      <c r="K76" s="24"/>
      <c r="L76" s="40"/>
    </row>
    <row r="77" spans="2:12" s="21" customFormat="1" ht="12.75">
      <c r="B77" s="22"/>
      <c r="C77" s="23" t="s">
        <v>24</v>
      </c>
      <c r="D77" s="23"/>
      <c r="E77" s="23"/>
      <c r="F77" s="23"/>
      <c r="G77" s="24">
        <v>170.5</v>
      </c>
      <c r="H77" s="24"/>
      <c r="I77" s="24"/>
      <c r="J77" s="24"/>
      <c r="K77" s="46"/>
      <c r="L77" s="40"/>
    </row>
    <row r="78" spans="2:12" ht="15.75" thickBot="1">
      <c r="B78" s="7"/>
      <c r="C78" s="8"/>
      <c r="D78" s="8"/>
      <c r="E78" s="8"/>
      <c r="F78" s="8"/>
      <c r="G78" s="9"/>
      <c r="H78" s="9"/>
      <c r="I78" s="9"/>
      <c r="J78" s="9"/>
      <c r="K78" s="24"/>
      <c r="L78" s="55"/>
    </row>
    <row r="79" spans="2:12" s="29" customFormat="1" ht="16.5" thickBot="1">
      <c r="B79" s="30"/>
      <c r="C79" s="31" t="s">
        <v>18</v>
      </c>
      <c r="D79" s="31"/>
      <c r="E79" s="31"/>
      <c r="F79" s="31"/>
      <c r="G79" s="32">
        <f aca="true" t="shared" si="0" ref="G79:L79">G18+G29</f>
        <v>87514.79000000001</v>
      </c>
      <c r="H79" s="32">
        <f t="shared" si="0"/>
        <v>40709.94</v>
      </c>
      <c r="I79" s="42">
        <f t="shared" si="0"/>
        <v>4070.9939999999997</v>
      </c>
      <c r="J79" s="42">
        <f t="shared" si="0"/>
        <v>36638.945999999996</v>
      </c>
      <c r="K79" s="42">
        <f t="shared" si="0"/>
        <v>6706.380000000001</v>
      </c>
      <c r="L79" s="42">
        <f t="shared" si="0"/>
        <v>-57582.22400000001</v>
      </c>
    </row>
    <row r="80" spans="11:12" ht="12.75">
      <c r="K80" s="8"/>
      <c r="L80" s="23"/>
    </row>
    <row r="81" spans="2:12" ht="12.75">
      <c r="B81" t="s">
        <v>25</v>
      </c>
      <c r="K81" s="45"/>
      <c r="L81" s="23"/>
    </row>
    <row r="82" spans="10:12" ht="15">
      <c r="J82" s="2"/>
      <c r="K82" s="8"/>
      <c r="L82" s="8"/>
    </row>
    <row r="83" spans="2:12" ht="15.75">
      <c r="B83" t="s">
        <v>26</v>
      </c>
      <c r="K83" s="23"/>
      <c r="L83" s="49"/>
    </row>
    <row r="84" spans="11:12" ht="12.75">
      <c r="K84" s="8"/>
      <c r="L84" s="8"/>
    </row>
    <row r="85" spans="11:12" ht="18">
      <c r="K85" s="3"/>
      <c r="L85" s="52"/>
    </row>
    <row r="86" spans="11:12" ht="15">
      <c r="K86" s="3"/>
      <c r="L86" s="8"/>
    </row>
    <row r="87" spans="11:12" ht="12.75">
      <c r="K87" s="23"/>
      <c r="L87" s="8"/>
    </row>
    <row r="88" spans="11:12" ht="12.75">
      <c r="K88" s="23"/>
      <c r="L88" s="8"/>
    </row>
    <row r="89" spans="11:12" ht="12.75">
      <c r="K89" s="23"/>
      <c r="L89" s="8"/>
    </row>
    <row r="90" spans="11:12" ht="12.75">
      <c r="K90" s="23"/>
      <c r="L90" s="8"/>
    </row>
    <row r="91" spans="11:12" ht="12.75">
      <c r="K91" s="23"/>
      <c r="L91" s="8"/>
    </row>
    <row r="92" spans="11:12" ht="12.75">
      <c r="K92" s="23"/>
      <c r="L92" s="8"/>
    </row>
    <row r="93" spans="11:12" ht="15.75">
      <c r="K93" s="49"/>
      <c r="L93" s="49"/>
    </row>
    <row r="94" spans="11:12" ht="12.75">
      <c r="K94" s="23"/>
      <c r="L94" s="8"/>
    </row>
    <row r="95" spans="11:12" ht="12.75">
      <c r="K95" s="23"/>
      <c r="L95" s="8"/>
    </row>
    <row r="96" spans="11:12" ht="12.75">
      <c r="K96" s="23"/>
      <c r="L96" s="8"/>
    </row>
    <row r="97" spans="11:12" ht="12.75">
      <c r="K97" s="23"/>
      <c r="L97" s="8"/>
    </row>
    <row r="98" spans="11:12" ht="12.75">
      <c r="K98" s="23"/>
      <c r="L98" s="8"/>
    </row>
    <row r="99" spans="11:12" ht="12.75">
      <c r="K99" s="23"/>
      <c r="L99" s="8"/>
    </row>
    <row r="100" spans="11:12" ht="15">
      <c r="K100" s="3"/>
      <c r="L100" s="8"/>
    </row>
    <row r="101" spans="11:12" ht="12.75">
      <c r="K101" s="23"/>
      <c r="L101" s="8"/>
    </row>
    <row r="102" spans="11:12" ht="12.75">
      <c r="K102" s="23"/>
      <c r="L102" s="8"/>
    </row>
    <row r="103" spans="11:12" ht="12.75">
      <c r="K103" s="23"/>
      <c r="L103" s="8"/>
    </row>
    <row r="104" spans="11:12" ht="12.75">
      <c r="K104" s="23"/>
      <c r="L104" s="8"/>
    </row>
    <row r="105" spans="11:12" ht="12.75">
      <c r="K105" s="23"/>
      <c r="L105" s="8"/>
    </row>
    <row r="106" spans="11:12" ht="12.75">
      <c r="K106" s="23"/>
      <c r="L106" s="8"/>
    </row>
    <row r="107" spans="11:12" ht="12.75">
      <c r="K107" s="23"/>
      <c r="L107" s="8"/>
    </row>
    <row r="108" spans="11:12" ht="12.75">
      <c r="K108" s="23"/>
      <c r="L108" s="8"/>
    </row>
    <row r="109" spans="11:12" ht="12.75">
      <c r="K109" s="23"/>
      <c r="L109" s="8"/>
    </row>
    <row r="110" spans="11:12" ht="12.75">
      <c r="K110" s="23"/>
      <c r="L110" s="8"/>
    </row>
    <row r="111" spans="11:12" ht="12.75">
      <c r="K111" s="23"/>
      <c r="L111" s="8"/>
    </row>
    <row r="112" spans="11:12" ht="12.75">
      <c r="K112" s="23"/>
      <c r="L112" s="8"/>
    </row>
    <row r="113" spans="11:12" ht="12.75">
      <c r="K113" s="23"/>
      <c r="L113" s="8"/>
    </row>
    <row r="114" spans="11:12" ht="15">
      <c r="K114" s="3"/>
      <c r="L114" s="8"/>
    </row>
    <row r="115" spans="11:12" ht="12.75">
      <c r="K115" s="23"/>
      <c r="L115" s="8"/>
    </row>
    <row r="116" spans="11:12" ht="12.75">
      <c r="K116" s="23"/>
      <c r="L116" s="8"/>
    </row>
    <row r="117" spans="11:12" ht="12.75">
      <c r="K117" s="23"/>
      <c r="L117" s="8"/>
    </row>
    <row r="118" spans="11:12" ht="12.75">
      <c r="K118" s="23"/>
      <c r="L118" s="8"/>
    </row>
    <row r="119" spans="11:12" ht="15.75">
      <c r="K119" s="41"/>
      <c r="L119" s="8"/>
    </row>
    <row r="120" ht="12.75">
      <c r="K120" s="8"/>
    </row>
    <row r="121" ht="12.75">
      <c r="K121" s="45"/>
    </row>
    <row r="122" ht="12.75">
      <c r="K122" s="45"/>
    </row>
    <row r="123" ht="12.75">
      <c r="K123" s="45"/>
    </row>
    <row r="124" ht="12.75">
      <c r="K124" s="45"/>
    </row>
    <row r="125" ht="12.75">
      <c r="K125" s="45"/>
    </row>
    <row r="126" ht="12.75">
      <c r="K126" s="4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1:L109"/>
  <sheetViews>
    <sheetView tabSelected="1" workbookViewId="0" topLeftCell="A31">
      <selection activeCell="G41" sqref="G41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</v>
      </c>
      <c r="C7" s="2"/>
      <c r="D7" s="2"/>
      <c r="E7" s="2"/>
    </row>
    <row r="8" spans="2:5" s="1" customFormat="1" ht="15">
      <c r="B8" s="2" t="s">
        <v>64</v>
      </c>
      <c r="C8" s="2"/>
      <c r="E8" s="2"/>
    </row>
    <row r="9" ht="13.5" thickBot="1"/>
    <row r="10" spans="2:12" ht="12.75">
      <c r="B10" s="4" t="s">
        <v>5</v>
      </c>
      <c r="C10" s="5" t="s">
        <v>4</v>
      </c>
      <c r="D10" s="5"/>
      <c r="E10" s="5"/>
      <c r="F10" s="5"/>
      <c r="G10" s="6" t="s">
        <v>6</v>
      </c>
      <c r="H10" s="6" t="s">
        <v>7</v>
      </c>
      <c r="I10" s="6" t="s">
        <v>8</v>
      </c>
      <c r="J10" s="6" t="s">
        <v>9</v>
      </c>
      <c r="K10" s="6" t="s">
        <v>32</v>
      </c>
      <c r="L10" s="33" t="s">
        <v>27</v>
      </c>
    </row>
    <row r="11" spans="2:12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12</v>
      </c>
      <c r="J11" s="9" t="s">
        <v>13</v>
      </c>
      <c r="K11" s="9" t="s">
        <v>36</v>
      </c>
      <c r="L11" s="34" t="s">
        <v>13</v>
      </c>
    </row>
    <row r="12" spans="2:12" ht="12.75">
      <c r="B12" s="7"/>
      <c r="C12" s="8"/>
      <c r="D12" s="8"/>
      <c r="E12" s="8"/>
      <c r="F12" s="8"/>
      <c r="G12" s="9"/>
      <c r="H12" s="9" t="s">
        <v>10</v>
      </c>
      <c r="I12" s="9" t="s">
        <v>28</v>
      </c>
      <c r="J12" s="9" t="s">
        <v>14</v>
      </c>
      <c r="K12" s="9" t="s">
        <v>33</v>
      </c>
      <c r="L12" s="34" t="s">
        <v>31</v>
      </c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34</v>
      </c>
      <c r="L13" s="34" t="s">
        <v>10</v>
      </c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35</v>
      </c>
      <c r="L14" s="35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2"/>
      <c r="L15" s="35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36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29</v>
      </c>
      <c r="J17" s="9" t="s">
        <v>15</v>
      </c>
      <c r="K17" s="9"/>
      <c r="L17" s="34" t="s">
        <v>37</v>
      </c>
    </row>
    <row r="18" spans="2:12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SUM(G20:G30)</f>
        <v>28762.95</v>
      </c>
      <c r="H18" s="16">
        <v>20187.18</v>
      </c>
      <c r="I18" s="19">
        <f>H18*10%</f>
        <v>2018.718</v>
      </c>
      <c r="J18" s="19">
        <f>H18-I18</f>
        <v>18168.462</v>
      </c>
      <c r="K18" s="19">
        <v>14970.83</v>
      </c>
      <c r="L18" s="37">
        <f>J18-K18-G18</f>
        <v>-25565.318</v>
      </c>
    </row>
    <row r="19" spans="2:12" s="21" customFormat="1" ht="12.75">
      <c r="B19" s="22"/>
      <c r="C19" s="23" t="s">
        <v>66</v>
      </c>
      <c r="D19" s="23"/>
      <c r="E19" s="23"/>
      <c r="F19" s="23"/>
      <c r="G19" s="24"/>
      <c r="H19" s="24"/>
      <c r="I19" s="24"/>
      <c r="J19" s="24"/>
      <c r="K19" s="24"/>
      <c r="L19" s="38"/>
    </row>
    <row r="20" spans="2:12" ht="12.75">
      <c r="B20" s="7">
        <v>1</v>
      </c>
      <c r="C20" s="8" t="s">
        <v>67</v>
      </c>
      <c r="D20" s="8"/>
      <c r="E20" s="8"/>
      <c r="F20" s="8"/>
      <c r="G20" s="9">
        <v>3448.95</v>
      </c>
      <c r="H20" s="9"/>
      <c r="I20" s="9"/>
      <c r="J20" s="9"/>
      <c r="K20" s="9"/>
      <c r="L20" s="34"/>
    </row>
    <row r="21" spans="2:12" s="47" customFormat="1" ht="12.75">
      <c r="B21" s="43"/>
      <c r="C21" s="45" t="s">
        <v>68</v>
      </c>
      <c r="D21" s="45"/>
      <c r="E21" s="45"/>
      <c r="F21" s="45"/>
      <c r="G21" s="46"/>
      <c r="H21" s="46"/>
      <c r="I21" s="46"/>
      <c r="J21" s="46"/>
      <c r="K21" s="46"/>
      <c r="L21" s="63"/>
    </row>
    <row r="22" spans="2:12" s="21" customFormat="1" ht="12.75">
      <c r="B22" s="22"/>
      <c r="C22" s="23" t="s">
        <v>88</v>
      </c>
      <c r="D22" s="23"/>
      <c r="E22" s="23"/>
      <c r="F22" s="23"/>
      <c r="G22" s="24"/>
      <c r="H22" s="24"/>
      <c r="I22" s="24"/>
      <c r="J22" s="24"/>
      <c r="K22" s="24"/>
      <c r="L22" s="38"/>
    </row>
    <row r="23" spans="2:12" s="47" customFormat="1" ht="12.75">
      <c r="B23" s="43">
        <v>1</v>
      </c>
      <c r="C23" s="45" t="s">
        <v>89</v>
      </c>
      <c r="D23" s="45"/>
      <c r="E23" s="45"/>
      <c r="F23" s="45"/>
      <c r="G23" s="46">
        <v>19314</v>
      </c>
      <c r="H23" s="46"/>
      <c r="I23" s="46"/>
      <c r="J23" s="46"/>
      <c r="K23" s="24"/>
      <c r="L23" s="38"/>
    </row>
    <row r="24" spans="2:12" s="21" customFormat="1" ht="12.75">
      <c r="B24" s="22"/>
      <c r="C24" s="23" t="s">
        <v>90</v>
      </c>
      <c r="D24" s="23"/>
      <c r="E24" s="23"/>
      <c r="F24" s="23"/>
      <c r="G24" s="24"/>
      <c r="H24" s="24"/>
      <c r="I24" s="24"/>
      <c r="J24" s="24"/>
      <c r="K24" s="46"/>
      <c r="L24" s="34"/>
    </row>
    <row r="25" spans="2:12" ht="15">
      <c r="B25" s="7">
        <v>1</v>
      </c>
      <c r="C25" s="25" t="s">
        <v>70</v>
      </c>
      <c r="D25" s="8"/>
      <c r="E25" s="8"/>
      <c r="F25" s="8"/>
      <c r="G25" s="9">
        <v>3500</v>
      </c>
      <c r="H25" s="9"/>
      <c r="I25" s="9"/>
      <c r="J25" s="9"/>
      <c r="K25" s="3"/>
      <c r="L25" s="54"/>
    </row>
    <row r="26" spans="2:12" s="47" customFormat="1" ht="12.75">
      <c r="B26" s="43"/>
      <c r="C26" s="45" t="s">
        <v>91</v>
      </c>
      <c r="D26" s="45"/>
      <c r="E26" s="45"/>
      <c r="F26" s="45"/>
      <c r="G26" s="46"/>
      <c r="H26" s="46"/>
      <c r="I26" s="46"/>
      <c r="J26" s="46"/>
      <c r="K26" s="46"/>
      <c r="L26" s="46"/>
    </row>
    <row r="27" spans="2:12" ht="15">
      <c r="B27" s="7">
        <v>2</v>
      </c>
      <c r="C27" s="25" t="s">
        <v>70</v>
      </c>
      <c r="D27" s="8"/>
      <c r="E27" s="8"/>
      <c r="F27" s="8"/>
      <c r="G27" s="9">
        <v>2500</v>
      </c>
      <c r="H27" s="9"/>
      <c r="I27" s="9"/>
      <c r="J27" s="9"/>
      <c r="K27" s="3"/>
      <c r="L27" s="54"/>
    </row>
    <row r="28" spans="2:12" s="47" customFormat="1" ht="12.75">
      <c r="B28" s="43"/>
      <c r="C28" s="45" t="s">
        <v>92</v>
      </c>
      <c r="D28" s="45"/>
      <c r="E28" s="45"/>
      <c r="F28" s="45"/>
      <c r="G28" s="46"/>
      <c r="H28" s="46"/>
      <c r="I28" s="46"/>
      <c r="J28" s="46"/>
      <c r="K28" s="46"/>
      <c r="L28" s="46"/>
    </row>
    <row r="29" spans="2:12" ht="12.75">
      <c r="B29" s="7"/>
      <c r="C29" s="8"/>
      <c r="D29" s="8"/>
      <c r="E29" s="8"/>
      <c r="F29" s="8"/>
      <c r="G29" s="9"/>
      <c r="H29" s="9"/>
      <c r="I29" s="9"/>
      <c r="J29" s="9"/>
      <c r="K29" s="9"/>
      <c r="L29" s="24"/>
    </row>
    <row r="30" spans="2:12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24"/>
    </row>
    <row r="31" spans="2:12" s="2" customFormat="1" ht="15.75" thickBot="1">
      <c r="B31" s="16">
        <v>2</v>
      </c>
      <c r="C31" s="17" t="s">
        <v>17</v>
      </c>
      <c r="D31" s="17"/>
      <c r="E31" s="17"/>
      <c r="F31" s="17"/>
      <c r="G31" s="18">
        <f>G39+G41+G55+G56</f>
        <v>13662.029999999999</v>
      </c>
      <c r="H31" s="17">
        <v>20522.76</v>
      </c>
      <c r="I31" s="20">
        <f>H31*10%</f>
        <v>2052.276</v>
      </c>
      <c r="J31" s="19">
        <f>H31-I31</f>
        <v>18470.483999999997</v>
      </c>
      <c r="K31" s="19">
        <v>42611.4</v>
      </c>
      <c r="L31" s="37">
        <f>J31-K31-G31</f>
        <v>-37802.946</v>
      </c>
    </row>
    <row r="32" spans="2:12" s="21" customFormat="1" ht="12.75">
      <c r="B32" s="22"/>
      <c r="C32" s="23" t="s">
        <v>90</v>
      </c>
      <c r="D32" s="23"/>
      <c r="E32" s="23"/>
      <c r="F32" s="23"/>
      <c r="G32" s="24"/>
      <c r="H32" s="24"/>
      <c r="I32" s="24"/>
      <c r="J32" s="24"/>
      <c r="K32" s="46"/>
      <c r="L32" s="34"/>
    </row>
    <row r="33" spans="2:12" ht="15">
      <c r="B33" s="7">
        <v>1</v>
      </c>
      <c r="C33" s="25" t="s">
        <v>70</v>
      </c>
      <c r="D33" s="8"/>
      <c r="E33" s="8"/>
      <c r="F33" s="8"/>
      <c r="G33" s="9">
        <v>3500</v>
      </c>
      <c r="H33" s="9"/>
      <c r="I33" s="9"/>
      <c r="J33" s="9"/>
      <c r="K33" s="3"/>
      <c r="L33" s="54"/>
    </row>
    <row r="34" spans="2:12" s="47" customFormat="1" ht="12.75">
      <c r="B34" s="43"/>
      <c r="C34" s="45" t="s">
        <v>91</v>
      </c>
      <c r="D34" s="45"/>
      <c r="E34" s="45"/>
      <c r="F34" s="45"/>
      <c r="G34" s="46"/>
      <c r="H34" s="46"/>
      <c r="I34" s="46"/>
      <c r="J34" s="46"/>
      <c r="K34" s="46"/>
      <c r="L34" s="46"/>
    </row>
    <row r="35" spans="2:12" ht="15">
      <c r="B35" s="7">
        <v>2</v>
      </c>
      <c r="C35" s="25" t="s">
        <v>70</v>
      </c>
      <c r="D35" s="8"/>
      <c r="E35" s="8"/>
      <c r="F35" s="8"/>
      <c r="G35" s="9">
        <v>1500</v>
      </c>
      <c r="H35" s="9"/>
      <c r="I35" s="9"/>
      <c r="J35" s="9"/>
      <c r="K35" s="3"/>
      <c r="L35" s="54"/>
    </row>
    <row r="36" spans="2:12" s="47" customFormat="1" ht="12.75">
      <c r="B36" s="43"/>
      <c r="C36" s="45" t="s">
        <v>92</v>
      </c>
      <c r="D36" s="45"/>
      <c r="E36" s="45"/>
      <c r="F36" s="45"/>
      <c r="G36" s="46"/>
      <c r="H36" s="46"/>
      <c r="I36" s="46"/>
      <c r="J36" s="46"/>
      <c r="K36" s="46"/>
      <c r="L36" s="46"/>
    </row>
    <row r="37" spans="2:12" s="47" customFormat="1" ht="12.75">
      <c r="B37" s="43">
        <v>3</v>
      </c>
      <c r="C37" s="45" t="s">
        <v>93</v>
      </c>
      <c r="D37" s="45"/>
      <c r="E37" s="45"/>
      <c r="F37" s="45"/>
      <c r="G37" s="46">
        <v>2166.39</v>
      </c>
      <c r="H37" s="45"/>
      <c r="I37" s="46"/>
      <c r="J37" s="46"/>
      <c r="K37" s="46"/>
      <c r="L37" s="63"/>
    </row>
    <row r="38" spans="2:12" ht="13.5" thickBot="1">
      <c r="B38" s="7"/>
      <c r="C38" s="8"/>
      <c r="D38" s="8"/>
      <c r="E38" s="8"/>
      <c r="F38" s="8"/>
      <c r="G38" s="9"/>
      <c r="H38" s="9"/>
      <c r="I38" s="9"/>
      <c r="J38" s="9"/>
      <c r="K38" s="9"/>
      <c r="L38" s="40"/>
    </row>
    <row r="39" spans="2:12" s="21" customFormat="1" ht="15.75" thickBot="1">
      <c r="B39" s="22"/>
      <c r="C39" s="26" t="s">
        <v>30</v>
      </c>
      <c r="D39" s="23"/>
      <c r="E39" s="23"/>
      <c r="F39" s="23"/>
      <c r="G39" s="27">
        <f>SUM(G32:G38)</f>
        <v>7166.389999999999</v>
      </c>
      <c r="H39" s="24"/>
      <c r="I39" s="24"/>
      <c r="J39" s="24"/>
      <c r="K39" s="24"/>
      <c r="L39" s="53"/>
    </row>
    <row r="40" spans="2:12" ht="13.5" thickBot="1">
      <c r="B40" s="7"/>
      <c r="C40" s="8"/>
      <c r="D40" s="8"/>
      <c r="E40" s="8"/>
      <c r="F40" s="8"/>
      <c r="G40" s="9"/>
      <c r="H40" s="9"/>
      <c r="I40" s="9"/>
      <c r="J40" s="9"/>
      <c r="K40" s="46"/>
      <c r="L40" s="53"/>
    </row>
    <row r="41" spans="2:12" s="2" customFormat="1" ht="15.75" thickBot="1">
      <c r="B41" s="16"/>
      <c r="C41" s="17" t="s">
        <v>38</v>
      </c>
      <c r="D41" s="17"/>
      <c r="E41" s="59" t="s">
        <v>51</v>
      </c>
      <c r="F41" s="17"/>
      <c r="G41" s="27">
        <f>SUM(G42:G54)</f>
        <v>5813.64</v>
      </c>
      <c r="H41" s="17"/>
      <c r="I41" s="28"/>
      <c r="J41" s="28"/>
      <c r="K41" s="28"/>
      <c r="L41" s="56"/>
    </row>
    <row r="42" spans="2:12" s="2" customFormat="1" ht="15">
      <c r="B42" s="22" t="s">
        <v>65</v>
      </c>
      <c r="C42" s="21" t="s">
        <v>39</v>
      </c>
      <c r="D42" s="3"/>
      <c r="E42" s="3"/>
      <c r="F42" s="3"/>
      <c r="G42" s="60">
        <v>735.53</v>
      </c>
      <c r="H42" s="3"/>
      <c r="I42" s="48"/>
      <c r="J42" s="48"/>
      <c r="K42" s="48"/>
      <c r="L42" s="56"/>
    </row>
    <row r="43" spans="2:12" s="2" customFormat="1" ht="15">
      <c r="B43" s="58"/>
      <c r="C43" s="21" t="s">
        <v>40</v>
      </c>
      <c r="D43" s="3"/>
      <c r="E43" s="3"/>
      <c r="F43" s="3"/>
      <c r="G43" s="61">
        <v>634.03</v>
      </c>
      <c r="H43" s="3"/>
      <c r="I43" s="48"/>
      <c r="J43" s="48"/>
      <c r="K43" s="48"/>
      <c r="L43" s="56"/>
    </row>
    <row r="44" spans="2:12" s="21" customFormat="1" ht="12.75">
      <c r="B44" s="22"/>
      <c r="C44" s="23" t="s">
        <v>41</v>
      </c>
      <c r="D44" s="23"/>
      <c r="E44" s="23"/>
      <c r="F44" s="23"/>
      <c r="G44" s="24">
        <v>677.99</v>
      </c>
      <c r="H44" s="40"/>
      <c r="I44" s="24"/>
      <c r="J44" s="24"/>
      <c r="K44" s="24"/>
      <c r="L44" s="40"/>
    </row>
    <row r="45" spans="2:12" s="21" customFormat="1" ht="12.75">
      <c r="B45" s="22"/>
      <c r="C45" s="23" t="s">
        <v>42</v>
      </c>
      <c r="D45" s="23"/>
      <c r="E45" s="23"/>
      <c r="F45" s="23"/>
      <c r="G45" s="24">
        <v>668.66</v>
      </c>
      <c r="H45" s="23"/>
      <c r="I45" s="23"/>
      <c r="J45" s="24"/>
      <c r="K45" s="24"/>
      <c r="L45" s="40"/>
    </row>
    <row r="46" spans="2:12" s="21" customFormat="1" ht="12.75">
      <c r="B46" s="22"/>
      <c r="C46" s="23" t="s">
        <v>43</v>
      </c>
      <c r="D46" s="23"/>
      <c r="E46" s="23"/>
      <c r="F46" s="23"/>
      <c r="G46" s="24">
        <v>652.68</v>
      </c>
      <c r="H46" s="23"/>
      <c r="I46" s="23"/>
      <c r="J46" s="24"/>
      <c r="K46" s="24"/>
      <c r="L46" s="40"/>
    </row>
    <row r="47" spans="2:12" s="21" customFormat="1" ht="12.75">
      <c r="B47" s="22"/>
      <c r="C47" s="21" t="s">
        <v>44</v>
      </c>
      <c r="D47" s="23"/>
      <c r="E47" s="23"/>
      <c r="F47" s="23"/>
      <c r="G47" s="24">
        <v>567.7</v>
      </c>
      <c r="H47" s="40"/>
      <c r="I47" s="24"/>
      <c r="J47" s="24"/>
      <c r="K47" s="24"/>
      <c r="L47" s="40"/>
    </row>
    <row r="48" spans="2:12" s="21" customFormat="1" ht="12.75">
      <c r="B48" s="22"/>
      <c r="C48" s="21" t="s">
        <v>45</v>
      </c>
      <c r="D48" s="23"/>
      <c r="E48" s="23"/>
      <c r="F48" s="23"/>
      <c r="G48" s="24">
        <v>612.45</v>
      </c>
      <c r="H48" s="40"/>
      <c r="I48" s="24"/>
      <c r="J48" s="24"/>
      <c r="K48" s="24"/>
      <c r="L48" s="40"/>
    </row>
    <row r="49" spans="2:12" s="21" customFormat="1" ht="12.75">
      <c r="B49" s="22"/>
      <c r="C49" s="23" t="s">
        <v>46</v>
      </c>
      <c r="D49" s="23"/>
      <c r="E49" s="23"/>
      <c r="F49" s="23"/>
      <c r="G49" s="24">
        <v>618.31</v>
      </c>
      <c r="H49" s="40"/>
      <c r="I49" s="24"/>
      <c r="J49" s="24"/>
      <c r="K49" s="24"/>
      <c r="L49" s="40"/>
    </row>
    <row r="50" spans="2:12" s="21" customFormat="1" ht="12.75">
      <c r="B50" s="22"/>
      <c r="C50" s="23" t="s">
        <v>47</v>
      </c>
      <c r="D50" s="23"/>
      <c r="E50" s="23"/>
      <c r="F50" s="23"/>
      <c r="G50" s="24">
        <v>646.29</v>
      </c>
      <c r="H50" s="40"/>
      <c r="I50" s="24"/>
      <c r="J50" s="24"/>
      <c r="K50" s="24"/>
      <c r="L50" s="40"/>
    </row>
    <row r="51" spans="2:12" s="21" customFormat="1" ht="12.75">
      <c r="B51" s="22"/>
      <c r="C51" s="21" t="s">
        <v>48</v>
      </c>
      <c r="D51" s="23"/>
      <c r="E51" s="23"/>
      <c r="F51" s="23"/>
      <c r="G51" s="24"/>
      <c r="H51" s="40"/>
      <c r="I51" s="24"/>
      <c r="J51" s="24"/>
      <c r="K51" s="24"/>
      <c r="L51" s="40"/>
    </row>
    <row r="52" spans="2:12" s="21" customFormat="1" ht="12.75">
      <c r="B52" s="22"/>
      <c r="C52" s="21" t="s">
        <v>49</v>
      </c>
      <c r="D52" s="23"/>
      <c r="E52" s="23"/>
      <c r="F52" s="23"/>
      <c r="G52" s="24"/>
      <c r="H52" s="40"/>
      <c r="I52" s="24"/>
      <c r="J52" s="24"/>
      <c r="K52" s="24"/>
      <c r="L52" s="40"/>
    </row>
    <row r="53" spans="2:12" s="21" customFormat="1" ht="12.75">
      <c r="B53" s="22"/>
      <c r="C53" s="21" t="s">
        <v>50</v>
      </c>
      <c r="D53" s="23"/>
      <c r="E53" s="23"/>
      <c r="F53" s="23"/>
      <c r="G53" s="24"/>
      <c r="H53" s="40"/>
      <c r="I53" s="24"/>
      <c r="J53" s="24"/>
      <c r="K53" s="24"/>
      <c r="L53" s="40"/>
    </row>
    <row r="54" spans="2:12" s="21" customFormat="1" ht="13.5" thickBot="1">
      <c r="B54" s="22"/>
      <c r="C54" s="23"/>
      <c r="D54" s="23"/>
      <c r="E54" s="23"/>
      <c r="F54" s="23"/>
      <c r="G54" s="62"/>
      <c r="H54" s="23"/>
      <c r="I54" s="23"/>
      <c r="J54" s="24"/>
      <c r="K54" s="62"/>
      <c r="L54" s="40"/>
    </row>
    <row r="55" spans="2:12" s="2" customFormat="1" ht="15.75" thickBot="1">
      <c r="B55" s="16"/>
      <c r="C55" s="17" t="s">
        <v>19</v>
      </c>
      <c r="D55" s="17"/>
      <c r="E55" s="17"/>
      <c r="F55" s="17"/>
      <c r="G55" s="27">
        <v>0</v>
      </c>
      <c r="H55" s="3"/>
      <c r="I55" s="3"/>
      <c r="J55" s="3"/>
      <c r="K55" s="24"/>
      <c r="L55" s="40"/>
    </row>
    <row r="56" spans="2:12" s="2" customFormat="1" ht="15.75" thickBot="1">
      <c r="B56" s="16"/>
      <c r="C56" s="17" t="s">
        <v>20</v>
      </c>
      <c r="D56" s="17"/>
      <c r="E56" s="17"/>
      <c r="F56" s="17"/>
      <c r="G56" s="27">
        <f>SUM(G57:G60)</f>
        <v>682</v>
      </c>
      <c r="H56" s="3"/>
      <c r="I56" s="3"/>
      <c r="J56" s="3"/>
      <c r="K56" s="51"/>
      <c r="L56" s="54"/>
    </row>
    <row r="57" spans="2:12" s="21" customFormat="1" ht="15">
      <c r="B57" s="22" t="s">
        <v>65</v>
      </c>
      <c r="C57" s="23" t="s">
        <v>21</v>
      </c>
      <c r="D57" s="23"/>
      <c r="E57" s="23"/>
      <c r="F57" s="23"/>
      <c r="G57" s="24">
        <v>170.5</v>
      </c>
      <c r="H57" s="24"/>
      <c r="I57" s="24"/>
      <c r="J57" s="24"/>
      <c r="K57" s="24"/>
      <c r="L57" s="56"/>
    </row>
    <row r="58" spans="2:12" s="21" customFormat="1" ht="15.75">
      <c r="B58" s="22"/>
      <c r="C58" s="23" t="s">
        <v>22</v>
      </c>
      <c r="D58" s="23"/>
      <c r="E58" s="23"/>
      <c r="F58" s="23"/>
      <c r="G58" s="24">
        <v>170.5</v>
      </c>
      <c r="H58" s="24"/>
      <c r="I58" s="24"/>
      <c r="J58" s="24"/>
      <c r="K58" s="49"/>
      <c r="L58" s="57"/>
    </row>
    <row r="59" spans="2:12" s="21" customFormat="1" ht="12.75">
      <c r="B59" s="22"/>
      <c r="C59" s="23" t="s">
        <v>23</v>
      </c>
      <c r="D59" s="23"/>
      <c r="E59" s="23"/>
      <c r="F59" s="23"/>
      <c r="G59" s="24">
        <v>170.5</v>
      </c>
      <c r="H59" s="24"/>
      <c r="I59" s="24"/>
      <c r="J59" s="24"/>
      <c r="K59" s="24"/>
      <c r="L59" s="40"/>
    </row>
    <row r="60" spans="2:12" s="21" customFormat="1" ht="12.75">
      <c r="B60" s="22"/>
      <c r="C60" s="23" t="s">
        <v>24</v>
      </c>
      <c r="D60" s="23"/>
      <c r="E60" s="23"/>
      <c r="F60" s="23"/>
      <c r="G60" s="24">
        <v>170.5</v>
      </c>
      <c r="H60" s="24"/>
      <c r="I60" s="24"/>
      <c r="J60" s="24"/>
      <c r="K60" s="46"/>
      <c r="L60" s="40"/>
    </row>
    <row r="61" spans="2:12" ht="15.75" thickBot="1">
      <c r="B61" s="7"/>
      <c r="C61" s="8"/>
      <c r="D61" s="8"/>
      <c r="E61" s="8"/>
      <c r="F61" s="8"/>
      <c r="G61" s="9"/>
      <c r="H61" s="9"/>
      <c r="I61" s="9"/>
      <c r="J61" s="9"/>
      <c r="K61" s="24"/>
      <c r="L61" s="55"/>
    </row>
    <row r="62" spans="2:12" s="29" customFormat="1" ht="16.5" thickBot="1">
      <c r="B62" s="30"/>
      <c r="C62" s="31" t="s">
        <v>18</v>
      </c>
      <c r="D62" s="31"/>
      <c r="E62" s="31"/>
      <c r="F62" s="31"/>
      <c r="G62" s="32">
        <f aca="true" t="shared" si="0" ref="G62:L62">G18+G31</f>
        <v>42424.979999999996</v>
      </c>
      <c r="H62" s="32">
        <f t="shared" si="0"/>
        <v>40709.94</v>
      </c>
      <c r="I62" s="42">
        <f t="shared" si="0"/>
        <v>4070.9939999999997</v>
      </c>
      <c r="J62" s="42">
        <f t="shared" si="0"/>
        <v>36638.945999999996</v>
      </c>
      <c r="K62" s="42">
        <f t="shared" si="0"/>
        <v>57582.23</v>
      </c>
      <c r="L62" s="42">
        <f t="shared" si="0"/>
        <v>-63368.264</v>
      </c>
    </row>
    <row r="63" spans="11:12" ht="12.75">
      <c r="K63" s="8"/>
      <c r="L63" s="23"/>
    </row>
    <row r="64" spans="2:12" ht="12.75">
      <c r="B64" t="s">
        <v>25</v>
      </c>
      <c r="K64" s="45"/>
      <c r="L64" s="23"/>
    </row>
    <row r="65" spans="10:12" ht="15">
      <c r="J65" s="2"/>
      <c r="K65" s="8"/>
      <c r="L65" s="8"/>
    </row>
    <row r="66" spans="2:12" ht="15.75">
      <c r="B66" t="s">
        <v>26</v>
      </c>
      <c r="K66" s="23"/>
      <c r="L66" s="49"/>
    </row>
    <row r="67" spans="11:12" ht="12.75">
      <c r="K67" s="8"/>
      <c r="L67" s="8"/>
    </row>
    <row r="68" spans="11:12" ht="18">
      <c r="K68" s="3"/>
      <c r="L68" s="52"/>
    </row>
    <row r="69" spans="11:12" ht="15">
      <c r="K69" s="3"/>
      <c r="L69" s="8"/>
    </row>
    <row r="70" spans="11:12" ht="12.75">
      <c r="K70" s="23"/>
      <c r="L70" s="8"/>
    </row>
    <row r="71" spans="11:12" ht="12.75">
      <c r="K71" s="23"/>
      <c r="L71" s="8"/>
    </row>
    <row r="72" spans="11:12" ht="12.75">
      <c r="K72" s="23"/>
      <c r="L72" s="8"/>
    </row>
    <row r="73" spans="11:12" ht="12.75">
      <c r="K73" s="23"/>
      <c r="L73" s="8"/>
    </row>
    <row r="74" spans="11:12" ht="12.75">
      <c r="K74" s="23"/>
      <c r="L74" s="8"/>
    </row>
    <row r="75" spans="11:12" ht="12.75">
      <c r="K75" s="23"/>
      <c r="L75" s="8"/>
    </row>
    <row r="76" spans="11:12" ht="15.75">
      <c r="K76" s="49"/>
      <c r="L76" s="49"/>
    </row>
    <row r="77" spans="11:12" ht="12.75">
      <c r="K77" s="23"/>
      <c r="L77" s="8"/>
    </row>
    <row r="78" spans="11:12" ht="12.75">
      <c r="K78" s="23"/>
      <c r="L78" s="8"/>
    </row>
    <row r="79" spans="11:12" ht="12.75">
      <c r="K79" s="23"/>
      <c r="L79" s="8"/>
    </row>
    <row r="80" spans="11:12" ht="12.75">
      <c r="K80" s="23"/>
      <c r="L80" s="8"/>
    </row>
    <row r="81" spans="11:12" ht="12.75">
      <c r="K81" s="23"/>
      <c r="L81" s="8"/>
    </row>
    <row r="82" spans="11:12" ht="12.75">
      <c r="K82" s="23"/>
      <c r="L82" s="8"/>
    </row>
    <row r="83" spans="11:12" ht="15">
      <c r="K83" s="3"/>
      <c r="L83" s="8"/>
    </row>
    <row r="84" spans="11:12" ht="12.75">
      <c r="K84" s="23"/>
      <c r="L84" s="8"/>
    </row>
    <row r="85" spans="11:12" ht="12.75">
      <c r="K85" s="23"/>
      <c r="L85" s="8"/>
    </row>
    <row r="86" spans="11:12" ht="12.75">
      <c r="K86" s="23"/>
      <c r="L86" s="8"/>
    </row>
    <row r="87" spans="11:12" ht="12.75">
      <c r="K87" s="23"/>
      <c r="L87" s="8"/>
    </row>
    <row r="88" spans="11:12" ht="12.75">
      <c r="K88" s="23"/>
      <c r="L88" s="8"/>
    </row>
    <row r="89" spans="11:12" ht="12.75">
      <c r="K89" s="23"/>
      <c r="L89" s="8"/>
    </row>
    <row r="90" spans="11:12" ht="12.75">
      <c r="K90" s="23"/>
      <c r="L90" s="8"/>
    </row>
    <row r="91" spans="11:12" ht="12.75">
      <c r="K91" s="23"/>
      <c r="L91" s="8"/>
    </row>
    <row r="92" spans="11:12" ht="12.75">
      <c r="K92" s="23"/>
      <c r="L92" s="8"/>
    </row>
    <row r="93" spans="11:12" ht="12.75">
      <c r="K93" s="23"/>
      <c r="L93" s="8"/>
    </row>
    <row r="94" spans="11:12" ht="12.75">
      <c r="K94" s="23"/>
      <c r="L94" s="8"/>
    </row>
    <row r="95" spans="11:12" ht="12.75">
      <c r="K95" s="23"/>
      <c r="L95" s="8"/>
    </row>
    <row r="96" spans="11:12" ht="12.75">
      <c r="K96" s="23"/>
      <c r="L96" s="8"/>
    </row>
    <row r="97" spans="11:12" ht="15">
      <c r="K97" s="3"/>
      <c r="L97" s="8"/>
    </row>
    <row r="98" spans="11:12" ht="12.75">
      <c r="K98" s="23"/>
      <c r="L98" s="8"/>
    </row>
    <row r="99" spans="11:12" ht="12.75">
      <c r="K99" s="23"/>
      <c r="L99" s="8"/>
    </row>
    <row r="100" spans="11:12" ht="12.75">
      <c r="K100" s="23"/>
      <c r="L100" s="8"/>
    </row>
    <row r="101" spans="11:12" ht="12.75">
      <c r="K101" s="23"/>
      <c r="L101" s="8"/>
    </row>
    <row r="102" spans="11:12" ht="15.75">
      <c r="K102" s="41"/>
      <c r="L102" s="8"/>
    </row>
    <row r="103" ht="12.75">
      <c r="K103" s="8"/>
    </row>
    <row r="104" ht="12.75">
      <c r="K104" s="45"/>
    </row>
    <row r="105" ht="12.75">
      <c r="K105" s="45"/>
    </row>
    <row r="106" ht="12.75">
      <c r="K106" s="45"/>
    </row>
    <row r="107" ht="12.75">
      <c r="K107" s="45"/>
    </row>
    <row r="108" ht="12.75">
      <c r="K108" s="45"/>
    </row>
    <row r="109" ht="12.75">
      <c r="K109" s="4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2013-09-02T07:25:12Z</cp:lastPrinted>
  <dcterms:created xsi:type="dcterms:W3CDTF">1996-10-08T23:32:33Z</dcterms:created>
  <dcterms:modified xsi:type="dcterms:W3CDTF">2014-11-21T12:35:00Z</dcterms:modified>
  <cp:category/>
  <cp:version/>
  <cp:contentType/>
  <cp:contentStatus/>
</cp:coreProperties>
</file>