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<sst xmlns="http://schemas.openxmlformats.org/spreadsheetml/2006/main" count="109" uniqueCount="59">
  <si>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</si>
  <si>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</si>
  <si>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</si>
  <si>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</si>
  <si>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</si>
  <si>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</si>
  <si>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</si>
  <si>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</si>
  <si>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</si>
  <si>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</si>
  <si>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</si>
  <si>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</si>
  <si>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</si>
  <si>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</si>
  <si>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</si>
  <si>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</si>
  <si>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</si>
  <si>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</si>
  <si>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</si>
  <si>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</si>
  <si>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</si>
  <si>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</si>
  <si>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</si>
  <si>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ул.Лесная, д.14</t>
  </si>
  <si>
    <t>178,6м2</t>
  </si>
  <si>
    <t xml:space="preserve">Утверждаю : </t>
  </si>
  <si>
    <t>_______________________   Костров А.В.</t>
  </si>
  <si>
    <t>Результат работы</t>
  </si>
  <si>
    <t>неотработано(-),</t>
  </si>
  <si>
    <t>перевыполнено(+)</t>
  </si>
  <si>
    <t>(от начислений)</t>
  </si>
  <si>
    <t>(гр.6-гр.7-гр.3)</t>
  </si>
  <si>
    <t>Вывоз ТБО :</t>
  </si>
  <si>
    <t>Апрель</t>
  </si>
  <si>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</si>
  <si>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</si>
  <si>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</si>
  <si>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</si>
  <si>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</si>
  <si>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</si>
  <si>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</si>
  <si>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</si>
  <si>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</si>
  <si>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</si>
  <si>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</si>
  <si>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</si>
  <si>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</si>
  <si>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</si>
  <si>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</si>
  <si>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Сентябрь 2013г</t>
  </si>
  <si>
    <t>Чистка печных труб - 6шт</t>
  </si>
  <si>
    <t>за период : январь 2014г - декабрь 2014г</t>
  </si>
  <si>
    <t>2013г :</t>
  </si>
  <si>
    <t>2014год</t>
  </si>
  <si>
    <t xml:space="preserve"> </t>
  </si>
  <si>
    <t>Март 2013г</t>
  </si>
  <si>
    <t>Сминусовано по исполнительному листу</t>
  </si>
  <si>
    <t>за период с марта 2008г по декабрь 2011г</t>
  </si>
  <si>
    <t>с кв.2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</si>
</sst>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64"/>
  <sheetViews>
    <sheetView workbookViewId="0" topLeftCell="C34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25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26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23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27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28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29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30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11" t="s">
        <v>31</v>
      </c>
    </row>
    <row r="18" spans="2:12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0</v>
      </c>
      <c r="H18" s="20">
        <v>14466.72</v>
      </c>
      <c r="I18" s="23">
        <f>H18*10%</f>
        <v>1446.672</v>
      </c>
      <c r="J18" s="23">
        <f>H18-I18</f>
        <v>13020.047999999999</v>
      </c>
      <c r="K18" s="23">
        <v>66688.92</v>
      </c>
      <c r="L18" s="24">
        <f>J18-K18-G18</f>
        <v>-53668.872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2" customFormat="1" ht="12.75">
      <c r="B22" s="33"/>
      <c r="C22" s="34"/>
      <c r="D22" s="34"/>
      <c r="E22" s="34"/>
      <c r="F22" s="34"/>
      <c r="G22" s="47"/>
      <c r="H22" s="47"/>
      <c r="I22" s="47"/>
      <c r="J22" s="47"/>
      <c r="K22" s="47"/>
      <c r="L22" s="51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18</v>
      </c>
      <c r="D24" s="21"/>
      <c r="E24" s="21"/>
      <c r="F24" s="21"/>
      <c r="G24" s="22">
        <f>G42+G44+G58</f>
        <v>9011.07</v>
      </c>
      <c r="H24" s="21">
        <v>14702.4</v>
      </c>
      <c r="I24" s="30">
        <f>H24*10%</f>
        <v>1470.24</v>
      </c>
      <c r="J24" s="23">
        <f>H24-I24</f>
        <v>13232.16</v>
      </c>
      <c r="K24" s="50">
        <v>-7531.46</v>
      </c>
      <c r="L24" s="24">
        <f>J24-K24-G24</f>
        <v>11752.55</v>
      </c>
    </row>
    <row r="25" spans="1:12" s="25" customFormat="1" ht="12.75">
      <c r="A25" s="25" t="s">
        <v>54</v>
      </c>
      <c r="B25" s="26"/>
      <c r="C25" s="27" t="s">
        <v>55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>
        <v>1</v>
      </c>
      <c r="C26" s="59" t="s">
        <v>56</v>
      </c>
      <c r="D26" s="9"/>
      <c r="E26" s="9"/>
      <c r="F26" s="9"/>
      <c r="G26" s="10">
        <v>2124.83</v>
      </c>
      <c r="H26" s="57"/>
      <c r="I26" s="10"/>
      <c r="J26" s="10"/>
      <c r="K26" s="10"/>
      <c r="L26" s="11"/>
    </row>
    <row r="27" spans="2:12" ht="12.75">
      <c r="B27" s="8"/>
      <c r="C27" s="59" t="s">
        <v>57</v>
      </c>
      <c r="D27" s="9"/>
      <c r="E27" s="9"/>
      <c r="F27" s="9"/>
      <c r="G27" s="10"/>
      <c r="H27" s="57"/>
      <c r="I27" s="10"/>
      <c r="J27" s="10"/>
      <c r="K27" s="10"/>
      <c r="L27" s="11"/>
    </row>
    <row r="28" spans="2:12" ht="12.75">
      <c r="B28" s="8"/>
      <c r="C28" s="59" t="s">
        <v>58</v>
      </c>
      <c r="D28" s="9"/>
      <c r="E28" s="9"/>
      <c r="F28" s="9"/>
      <c r="G28" s="10"/>
      <c r="H28" s="57"/>
      <c r="I28" s="10"/>
      <c r="J28" s="10"/>
      <c r="K28" s="10"/>
      <c r="L28" s="11"/>
    </row>
    <row r="29" spans="2:12" s="25" customFormat="1" ht="12.75">
      <c r="B29" s="26"/>
      <c r="C29" s="27" t="s">
        <v>49</v>
      </c>
      <c r="D29" s="27"/>
      <c r="E29" s="27"/>
      <c r="F29" s="27"/>
      <c r="G29" s="28"/>
      <c r="H29" s="28"/>
      <c r="I29" s="28"/>
      <c r="J29" s="28"/>
      <c r="K29" s="28"/>
      <c r="L29" s="29"/>
    </row>
    <row r="30" spans="2:12" ht="12.75">
      <c r="B30" s="8">
        <v>1</v>
      </c>
      <c r="C30" s="48" t="s">
        <v>50</v>
      </c>
      <c r="D30" s="9"/>
      <c r="E30" s="9"/>
      <c r="F30" s="9"/>
      <c r="G30" s="10">
        <v>1149.07</v>
      </c>
      <c r="H30" s="10"/>
      <c r="I30" s="10"/>
      <c r="J30" s="10"/>
      <c r="K30" s="10"/>
      <c r="L30" s="11"/>
    </row>
    <row r="31" spans="2:12" ht="12.75">
      <c r="B31" s="8"/>
      <c r="C31" s="9"/>
      <c r="D31" s="9"/>
      <c r="E31" s="9"/>
      <c r="F31" s="9"/>
      <c r="G31" s="10"/>
      <c r="H31" s="10"/>
      <c r="I31" s="10"/>
      <c r="J31" s="10"/>
      <c r="K31" s="10"/>
      <c r="L31" s="11"/>
    </row>
    <row r="32" spans="2:12" s="25" customFormat="1" ht="12.75">
      <c r="B32" s="26"/>
      <c r="C32" s="35"/>
      <c r="D32" s="27"/>
      <c r="E32" s="27"/>
      <c r="F32" s="27"/>
      <c r="G32" s="55"/>
      <c r="H32" s="28"/>
      <c r="I32" s="53"/>
      <c r="J32" s="28"/>
      <c r="K32" s="28"/>
      <c r="L32" s="29"/>
    </row>
    <row r="33" spans="2:12" ht="12.75">
      <c r="B33" s="8"/>
      <c r="C33" s="9"/>
      <c r="D33" s="9"/>
      <c r="E33" s="9"/>
      <c r="F33" s="9"/>
      <c r="G33" s="56"/>
      <c r="H33" s="10"/>
      <c r="I33" s="57"/>
      <c r="J33" s="10"/>
      <c r="K33" s="10"/>
      <c r="L33" s="11"/>
    </row>
    <row r="34" spans="2:12" ht="12.75">
      <c r="B34" s="8"/>
      <c r="C34" s="9"/>
      <c r="D34" s="9"/>
      <c r="E34" s="9"/>
      <c r="F34" s="9"/>
      <c r="G34" s="56"/>
      <c r="H34" s="10"/>
      <c r="I34" s="57"/>
      <c r="J34" s="10"/>
      <c r="K34" s="10"/>
      <c r="L34" s="11"/>
    </row>
    <row r="35" spans="2:12" s="25" customFormat="1" ht="12.75">
      <c r="B35" s="26"/>
      <c r="C35" s="35"/>
      <c r="D35" s="27"/>
      <c r="E35" s="27"/>
      <c r="F35" s="27"/>
      <c r="G35" s="28"/>
      <c r="H35" s="28"/>
      <c r="I35" s="28"/>
      <c r="J35" s="28"/>
      <c r="K35" s="28"/>
      <c r="L35" s="29"/>
    </row>
    <row r="36" spans="2:12" s="32" customFormat="1" ht="12.75">
      <c r="B36" s="33"/>
      <c r="C36" s="34"/>
      <c r="D36" s="34"/>
      <c r="E36" s="34"/>
      <c r="F36" s="34"/>
      <c r="G36" s="47"/>
      <c r="H36" s="47"/>
      <c r="I36" s="47"/>
      <c r="J36" s="47"/>
      <c r="K36" s="47"/>
      <c r="L36" s="51"/>
    </row>
    <row r="37" spans="2:12" ht="12.75">
      <c r="B37" s="8"/>
      <c r="C37" s="9"/>
      <c r="D37" s="9"/>
      <c r="E37" s="9"/>
      <c r="F37" s="9"/>
      <c r="G37" s="10"/>
      <c r="H37" s="10"/>
      <c r="I37" s="10"/>
      <c r="J37" s="10"/>
      <c r="K37" s="10"/>
      <c r="L37" s="11"/>
    </row>
    <row r="38" spans="2:12" s="25" customFormat="1" ht="12.75">
      <c r="B38" s="26"/>
      <c r="C38" s="35"/>
      <c r="D38" s="27"/>
      <c r="E38" s="27"/>
      <c r="F38" s="27"/>
      <c r="G38" s="28"/>
      <c r="H38" s="28"/>
      <c r="I38" s="28"/>
      <c r="J38" s="28"/>
      <c r="K38" s="28"/>
      <c r="L38" s="29"/>
    </row>
    <row r="39" spans="2:12" ht="12.75">
      <c r="B39" s="8"/>
      <c r="C39" s="9"/>
      <c r="D39" s="9"/>
      <c r="E39" s="9"/>
      <c r="F39" s="9"/>
      <c r="G39" s="10"/>
      <c r="H39" s="10"/>
      <c r="I39" s="10"/>
      <c r="J39" s="10"/>
      <c r="K39" s="10"/>
      <c r="L39" s="11"/>
    </row>
    <row r="40" spans="2:12" ht="12.75">
      <c r="B40" s="8"/>
      <c r="C40" s="48"/>
      <c r="D40" s="9"/>
      <c r="E40" s="9"/>
      <c r="F40" s="9"/>
      <c r="G40" s="10"/>
      <c r="H40" s="10"/>
      <c r="I40" s="10"/>
      <c r="J40" s="10"/>
      <c r="K40" s="10"/>
      <c r="L40" s="11"/>
    </row>
    <row r="41" spans="2:12" s="25" customFormat="1" ht="13.5" thickBot="1">
      <c r="B41" s="26"/>
      <c r="C41" s="27"/>
      <c r="D41" s="27"/>
      <c r="E41" s="27"/>
      <c r="F41" s="27"/>
      <c r="G41" s="28"/>
      <c r="H41" s="28"/>
      <c r="I41" s="28"/>
      <c r="J41" s="28"/>
      <c r="K41" s="28"/>
      <c r="L41" s="29"/>
    </row>
    <row r="42" spans="2:12" s="25" customFormat="1" ht="15.75" thickBot="1">
      <c r="B42" s="26"/>
      <c r="C42" s="35" t="s">
        <v>19</v>
      </c>
      <c r="D42" s="27"/>
      <c r="E42" s="27"/>
      <c r="F42" s="27"/>
      <c r="G42" s="36">
        <f>SUM(G25:G41)</f>
        <v>3273.8999999999996</v>
      </c>
      <c r="H42" s="28"/>
      <c r="I42" s="28"/>
      <c r="J42" s="28"/>
      <c r="K42" s="28"/>
      <c r="L42" s="29"/>
    </row>
    <row r="43" spans="2:12" ht="13.5" thickBot="1">
      <c r="B43" s="8"/>
      <c r="C43" s="9"/>
      <c r="D43" s="9"/>
      <c r="E43" s="9"/>
      <c r="F43" s="9"/>
      <c r="G43" s="10"/>
      <c r="H43" s="10"/>
      <c r="I43" s="10"/>
      <c r="J43" s="10"/>
      <c r="K43" s="10"/>
      <c r="L43" s="11"/>
    </row>
    <row r="44" spans="2:12" s="2" customFormat="1" ht="15.75" thickBot="1">
      <c r="B44" s="20"/>
      <c r="C44" s="21" t="s">
        <v>32</v>
      </c>
      <c r="D44" s="21"/>
      <c r="E44" s="49" t="s">
        <v>24</v>
      </c>
      <c r="F44" s="21"/>
      <c r="G44" s="36">
        <f>SUM(G45:G57)</f>
        <v>5279.950000000001</v>
      </c>
      <c r="H44" s="21"/>
      <c r="I44" s="37"/>
      <c r="J44" s="37"/>
      <c r="K44" s="37"/>
      <c r="L44" s="58"/>
    </row>
    <row r="45" spans="2:12" s="2" customFormat="1" ht="15">
      <c r="B45" s="26" t="s">
        <v>48</v>
      </c>
      <c r="C45" s="25" t="s">
        <v>39</v>
      </c>
      <c r="D45" s="31"/>
      <c r="E45" s="31"/>
      <c r="F45" s="31"/>
      <c r="G45" s="45">
        <v>548.3</v>
      </c>
      <c r="H45" s="31"/>
      <c r="I45" s="39"/>
      <c r="J45" s="39"/>
      <c r="K45" s="39"/>
      <c r="L45" s="58"/>
    </row>
    <row r="46" spans="2:12" s="2" customFormat="1" ht="15">
      <c r="B46" s="52"/>
      <c r="C46" s="25" t="s">
        <v>40</v>
      </c>
      <c r="D46" s="31"/>
      <c r="E46" s="31"/>
      <c r="F46" s="31"/>
      <c r="G46" s="46">
        <v>353.09</v>
      </c>
      <c r="H46" s="31"/>
      <c r="I46" s="39"/>
      <c r="J46" s="39"/>
      <c r="K46" s="39"/>
      <c r="L46" s="58"/>
    </row>
    <row r="47" spans="2:12" s="25" customFormat="1" ht="12.75">
      <c r="B47" s="26"/>
      <c r="C47" s="27" t="s">
        <v>41</v>
      </c>
      <c r="D47" s="27"/>
      <c r="E47" s="27"/>
      <c r="F47" s="27"/>
      <c r="G47" s="28">
        <v>435.78</v>
      </c>
      <c r="H47" s="53"/>
      <c r="I47" s="28"/>
      <c r="J47" s="28"/>
      <c r="K47" s="28"/>
      <c r="L47" s="53"/>
    </row>
    <row r="48" spans="2:12" s="25" customFormat="1" ht="12.75">
      <c r="B48" s="26"/>
      <c r="C48" s="27" t="s">
        <v>33</v>
      </c>
      <c r="D48" s="27"/>
      <c r="E48" s="27"/>
      <c r="F48" s="27"/>
      <c r="G48" s="28">
        <v>439.71</v>
      </c>
      <c r="H48" s="27"/>
      <c r="I48" s="27"/>
      <c r="J48" s="28"/>
      <c r="K48" s="28"/>
      <c r="L48" s="53"/>
    </row>
    <row r="49" spans="2:12" s="25" customFormat="1" ht="12.75">
      <c r="B49" s="26"/>
      <c r="C49" s="27" t="s">
        <v>34</v>
      </c>
      <c r="D49" s="27"/>
      <c r="E49" s="27"/>
      <c r="F49" s="27"/>
      <c r="G49" s="28">
        <v>462.22</v>
      </c>
      <c r="H49" s="27"/>
      <c r="I49" s="27"/>
      <c r="J49" s="28"/>
      <c r="K49" s="28"/>
      <c r="L49" s="53"/>
    </row>
    <row r="50" spans="2:12" s="25" customFormat="1" ht="12.75">
      <c r="B50" s="26"/>
      <c r="C50" s="25" t="s">
        <v>35</v>
      </c>
      <c r="D50" s="27"/>
      <c r="E50" s="27"/>
      <c r="F50" s="27"/>
      <c r="G50" s="28">
        <v>397.21</v>
      </c>
      <c r="H50" s="53"/>
      <c r="I50" s="28"/>
      <c r="J50" s="28"/>
      <c r="K50" s="28"/>
      <c r="L50" s="53"/>
    </row>
    <row r="51" spans="2:12" s="25" customFormat="1" ht="12.75">
      <c r="B51" s="26"/>
      <c r="C51" s="25" t="s">
        <v>36</v>
      </c>
      <c r="D51" s="27"/>
      <c r="E51" s="27"/>
      <c r="F51" s="27"/>
      <c r="G51" s="28">
        <v>469.54</v>
      </c>
      <c r="H51" s="53"/>
      <c r="I51" s="28"/>
      <c r="J51" s="28"/>
      <c r="K51" s="28"/>
      <c r="L51" s="53"/>
    </row>
    <row r="52" spans="2:12" s="25" customFormat="1" ht="12.75">
      <c r="B52" s="26"/>
      <c r="C52" s="27" t="s">
        <v>37</v>
      </c>
      <c r="D52" s="27"/>
      <c r="E52" s="27"/>
      <c r="F52" s="27"/>
      <c r="G52" s="28">
        <v>444</v>
      </c>
      <c r="H52" s="53"/>
      <c r="I52" s="28"/>
      <c r="J52" s="28"/>
      <c r="K52" s="28"/>
      <c r="L52" s="53"/>
    </row>
    <row r="53" spans="2:12" s="25" customFormat="1" ht="12.75">
      <c r="B53" s="26"/>
      <c r="C53" s="27" t="s">
        <v>38</v>
      </c>
      <c r="D53" s="27"/>
      <c r="E53" s="27"/>
      <c r="F53" s="27"/>
      <c r="G53" s="28">
        <v>396.85</v>
      </c>
      <c r="H53" s="53"/>
      <c r="I53" s="28"/>
      <c r="J53" s="28"/>
      <c r="K53" s="28"/>
      <c r="L53" s="53"/>
    </row>
    <row r="54" spans="2:12" s="25" customFormat="1" ht="12.75">
      <c r="B54" s="26"/>
      <c r="C54" s="25" t="s">
        <v>42</v>
      </c>
      <c r="D54" s="27"/>
      <c r="E54" s="27"/>
      <c r="F54" s="27"/>
      <c r="G54" s="28">
        <v>482.22</v>
      </c>
      <c r="H54" s="53"/>
      <c r="I54" s="28"/>
      <c r="J54" s="28"/>
      <c r="K54" s="28"/>
      <c r="L54" s="53"/>
    </row>
    <row r="55" spans="2:12" s="25" customFormat="1" ht="12.75">
      <c r="B55" s="26"/>
      <c r="C55" s="25" t="s">
        <v>43</v>
      </c>
      <c r="D55" s="27"/>
      <c r="E55" s="27"/>
      <c r="F55" s="27"/>
      <c r="G55" s="28">
        <v>425.6</v>
      </c>
      <c r="H55" s="53"/>
      <c r="I55" s="28"/>
      <c r="J55" s="28"/>
      <c r="K55" s="28"/>
      <c r="L55" s="53"/>
    </row>
    <row r="56" spans="2:12" s="25" customFormat="1" ht="12.75">
      <c r="B56" s="26"/>
      <c r="C56" s="25" t="s">
        <v>44</v>
      </c>
      <c r="D56" s="27"/>
      <c r="E56" s="27"/>
      <c r="F56" s="27"/>
      <c r="G56" s="28">
        <v>425.43</v>
      </c>
      <c r="H56" s="53"/>
      <c r="I56" s="28"/>
      <c r="J56" s="28"/>
      <c r="K56" s="28"/>
      <c r="L56" s="53"/>
    </row>
    <row r="57" spans="2:12" s="25" customFormat="1" ht="13.5" thickBot="1">
      <c r="B57" s="26"/>
      <c r="C57" s="27"/>
      <c r="D57" s="27"/>
      <c r="E57" s="27"/>
      <c r="F57" s="27"/>
      <c r="G57" s="54"/>
      <c r="H57" s="27"/>
      <c r="I57" s="27"/>
      <c r="J57" s="28"/>
      <c r="K57" s="54"/>
      <c r="L57" s="53"/>
    </row>
    <row r="58" spans="2:12" s="2" customFormat="1" ht="15.75" thickBot="1">
      <c r="B58" s="20"/>
      <c r="C58" s="21" t="s">
        <v>20</v>
      </c>
      <c r="D58" s="21"/>
      <c r="E58" s="21"/>
      <c r="F58" s="21"/>
      <c r="G58" s="36">
        <v>457.22</v>
      </c>
      <c r="H58" s="21"/>
      <c r="I58" s="37"/>
      <c r="J58" s="37"/>
      <c r="K58" s="37"/>
      <c r="L58" s="38"/>
    </row>
    <row r="59" spans="2:12" ht="13.5" thickBot="1">
      <c r="B59" s="8"/>
      <c r="C59" s="9"/>
      <c r="D59" s="9"/>
      <c r="E59" s="9"/>
      <c r="F59" s="9"/>
      <c r="G59" s="28">
        <v>457.22</v>
      </c>
      <c r="H59" s="10"/>
      <c r="I59" s="10"/>
      <c r="J59" s="10"/>
      <c r="K59" s="10"/>
      <c r="L59" s="11"/>
    </row>
    <row r="60" spans="2:12" s="40" customFormat="1" ht="16.5" thickBot="1">
      <c r="B60" s="41"/>
      <c r="C60" s="42" t="s">
        <v>19</v>
      </c>
      <c r="D60" s="42"/>
      <c r="E60" s="42"/>
      <c r="F60" s="42"/>
      <c r="G60" s="43">
        <f aca="true" t="shared" si="0" ref="G60:L60">G18+G24</f>
        <v>9011.07</v>
      </c>
      <c r="H60" s="43">
        <f t="shared" si="0"/>
        <v>29169.12</v>
      </c>
      <c r="I60" s="43">
        <f t="shared" si="0"/>
        <v>2916.9120000000003</v>
      </c>
      <c r="J60" s="44">
        <f t="shared" si="0"/>
        <v>26252.208</v>
      </c>
      <c r="K60" s="43">
        <f t="shared" si="0"/>
        <v>59157.46</v>
      </c>
      <c r="L60" s="44">
        <f t="shared" si="0"/>
        <v>-41916.322</v>
      </c>
    </row>
    <row r="62" ht="12.75">
      <c r="B62" t="s">
        <v>21</v>
      </c>
    </row>
    <row r="64" ht="12.75">
      <c r="B64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B1:L60"/>
  <sheetViews>
    <sheetView tabSelected="1" workbookViewId="0" topLeftCell="C31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3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25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26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23</v>
      </c>
      <c r="C7" s="2"/>
      <c r="D7" s="2"/>
      <c r="E7" s="2"/>
      <c r="I7" s="3"/>
      <c r="J7" s="3"/>
      <c r="K7" s="3"/>
    </row>
    <row r="8" spans="2:11" s="1" customFormat="1" ht="15">
      <c r="B8" s="2" t="s">
        <v>51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27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52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28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29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30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11" t="s">
        <v>31</v>
      </c>
    </row>
    <row r="18" spans="2:12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0</v>
      </c>
      <c r="H18" s="20">
        <v>14466.72</v>
      </c>
      <c r="I18" s="23">
        <f>H18*10%</f>
        <v>1446.672</v>
      </c>
      <c r="J18" s="23">
        <f>H18-I18</f>
        <v>13020.047999999999</v>
      </c>
      <c r="K18" s="23">
        <v>53668.87</v>
      </c>
      <c r="L18" s="24">
        <f>J18-K18-G18</f>
        <v>-40648.822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2" customFormat="1" ht="12.75">
      <c r="B22" s="33"/>
      <c r="C22" s="34"/>
      <c r="D22" s="34"/>
      <c r="E22" s="34"/>
      <c r="F22" s="34"/>
      <c r="G22" s="47"/>
      <c r="H22" s="47"/>
      <c r="I22" s="47"/>
      <c r="J22" s="47"/>
      <c r="K22" s="47"/>
      <c r="L22" s="51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18</v>
      </c>
      <c r="D24" s="21"/>
      <c r="E24" s="21"/>
      <c r="F24" s="21"/>
      <c r="G24" s="22">
        <f>G38+G40+G54</f>
        <v>4354.8099999999995</v>
      </c>
      <c r="H24" s="21">
        <v>14702.4</v>
      </c>
      <c r="I24" s="30">
        <f>H24*10%</f>
        <v>1470.24</v>
      </c>
      <c r="J24" s="23">
        <f>H24-I24</f>
        <v>13232.16</v>
      </c>
      <c r="K24" s="50">
        <v>-11752.55</v>
      </c>
      <c r="L24" s="24">
        <f>J24-K24-G24</f>
        <v>20629.9</v>
      </c>
    </row>
    <row r="25" spans="2:12" s="25" customFormat="1" ht="12.75"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/>
      <c r="C26" s="48"/>
      <c r="D26" s="9"/>
      <c r="E26" s="9"/>
      <c r="F26" s="9"/>
      <c r="G26" s="10"/>
      <c r="H26" s="10"/>
      <c r="I26" s="10"/>
      <c r="J26" s="10"/>
      <c r="K26" s="10"/>
      <c r="L26" s="11"/>
    </row>
    <row r="27" spans="2:12" ht="12.75">
      <c r="B27" s="8"/>
      <c r="C27" s="9"/>
      <c r="D27" s="9"/>
      <c r="E27" s="9"/>
      <c r="F27" s="9"/>
      <c r="G27" s="10"/>
      <c r="H27" s="10"/>
      <c r="I27" s="10"/>
      <c r="J27" s="10"/>
      <c r="K27" s="10"/>
      <c r="L27" s="11"/>
    </row>
    <row r="28" spans="2:12" s="25" customFormat="1" ht="12.75">
      <c r="B28" s="26"/>
      <c r="C28" s="35"/>
      <c r="D28" s="27"/>
      <c r="E28" s="27"/>
      <c r="F28" s="27"/>
      <c r="G28" s="55"/>
      <c r="H28" s="28"/>
      <c r="I28" s="53"/>
      <c r="J28" s="28"/>
      <c r="K28" s="28"/>
      <c r="L28" s="29"/>
    </row>
    <row r="29" spans="2:12" ht="12.75">
      <c r="B29" s="8"/>
      <c r="C29" s="9"/>
      <c r="D29" s="9"/>
      <c r="E29" s="9"/>
      <c r="F29" s="9"/>
      <c r="G29" s="56"/>
      <c r="H29" s="10"/>
      <c r="I29" s="57"/>
      <c r="J29" s="10"/>
      <c r="K29" s="10"/>
      <c r="L29" s="11"/>
    </row>
    <row r="30" spans="2:12" ht="12.75">
      <c r="B30" s="8"/>
      <c r="C30" s="9"/>
      <c r="D30" s="9"/>
      <c r="E30" s="9"/>
      <c r="F30" s="9"/>
      <c r="G30" s="56"/>
      <c r="H30" s="10"/>
      <c r="I30" s="57"/>
      <c r="J30" s="10"/>
      <c r="K30" s="10"/>
      <c r="L30" s="11"/>
    </row>
    <row r="31" spans="2:12" s="25" customFormat="1" ht="12.75">
      <c r="B31" s="26"/>
      <c r="C31" s="35"/>
      <c r="D31" s="27"/>
      <c r="E31" s="27"/>
      <c r="F31" s="27"/>
      <c r="G31" s="28"/>
      <c r="H31" s="28"/>
      <c r="I31" s="28"/>
      <c r="J31" s="28"/>
      <c r="K31" s="28"/>
      <c r="L31" s="29"/>
    </row>
    <row r="32" spans="2:12" s="32" customFormat="1" ht="12.75">
      <c r="B32" s="33"/>
      <c r="C32" s="34"/>
      <c r="D32" s="34"/>
      <c r="E32" s="34"/>
      <c r="F32" s="34"/>
      <c r="G32" s="47"/>
      <c r="H32" s="47"/>
      <c r="I32" s="47"/>
      <c r="J32" s="47"/>
      <c r="K32" s="47"/>
      <c r="L32" s="51"/>
    </row>
    <row r="33" spans="2:12" ht="12.75">
      <c r="B33" s="8"/>
      <c r="C33" s="9"/>
      <c r="D33" s="9"/>
      <c r="E33" s="9"/>
      <c r="F33" s="9"/>
      <c r="G33" s="10"/>
      <c r="H33" s="10"/>
      <c r="I33" s="10"/>
      <c r="J33" s="10"/>
      <c r="K33" s="10"/>
      <c r="L33" s="11"/>
    </row>
    <row r="34" spans="2:12" s="25" customFormat="1" ht="12.75">
      <c r="B34" s="26"/>
      <c r="C34" s="35"/>
      <c r="D34" s="27"/>
      <c r="E34" s="27"/>
      <c r="F34" s="27"/>
      <c r="G34" s="28"/>
      <c r="H34" s="28"/>
      <c r="I34" s="28"/>
      <c r="J34" s="28"/>
      <c r="K34" s="28"/>
      <c r="L34" s="29"/>
    </row>
    <row r="35" spans="2:12" ht="12.75">
      <c r="B35" s="8"/>
      <c r="C35" s="9"/>
      <c r="D35" s="9"/>
      <c r="E35" s="9"/>
      <c r="F35" s="9"/>
      <c r="G35" s="10"/>
      <c r="H35" s="10"/>
      <c r="I35" s="10"/>
      <c r="J35" s="10"/>
      <c r="K35" s="10"/>
      <c r="L35" s="11"/>
    </row>
    <row r="36" spans="2:12" ht="12.75">
      <c r="B36" s="8"/>
      <c r="C36" s="48"/>
      <c r="D36" s="9"/>
      <c r="E36" s="9"/>
      <c r="F36" s="9"/>
      <c r="G36" s="10"/>
      <c r="H36" s="10"/>
      <c r="I36" s="10"/>
      <c r="J36" s="10"/>
      <c r="K36" s="10"/>
      <c r="L36" s="11"/>
    </row>
    <row r="37" spans="2:12" s="25" customFormat="1" ht="13.5" thickBot="1">
      <c r="B37" s="26"/>
      <c r="C37" s="27"/>
      <c r="D37" s="27"/>
      <c r="E37" s="27"/>
      <c r="F37" s="27"/>
      <c r="G37" s="28"/>
      <c r="H37" s="28"/>
      <c r="I37" s="28"/>
      <c r="J37" s="28"/>
      <c r="K37" s="28"/>
      <c r="L37" s="29"/>
    </row>
    <row r="38" spans="2:12" s="25" customFormat="1" ht="15.75" thickBot="1">
      <c r="B38" s="26"/>
      <c r="C38" s="35" t="s">
        <v>19</v>
      </c>
      <c r="D38" s="27"/>
      <c r="E38" s="27"/>
      <c r="F38" s="27"/>
      <c r="G38" s="36">
        <f>SUM(G25:G37)</f>
        <v>0</v>
      </c>
      <c r="H38" s="28"/>
      <c r="I38" s="28"/>
      <c r="J38" s="28"/>
      <c r="K38" s="28"/>
      <c r="L38" s="29"/>
    </row>
    <row r="39" spans="2:12" ht="13.5" thickBot="1">
      <c r="B39" s="8"/>
      <c r="C39" s="9"/>
      <c r="D39" s="9"/>
      <c r="E39" s="9"/>
      <c r="F39" s="9"/>
      <c r="G39" s="10"/>
      <c r="H39" s="10"/>
      <c r="I39" s="10"/>
      <c r="J39" s="10"/>
      <c r="K39" s="10"/>
      <c r="L39" s="11"/>
    </row>
    <row r="40" spans="2:12" s="2" customFormat="1" ht="15.75" thickBot="1">
      <c r="B40" s="20"/>
      <c r="C40" s="21" t="s">
        <v>32</v>
      </c>
      <c r="D40" s="21"/>
      <c r="E40" s="49" t="s">
        <v>24</v>
      </c>
      <c r="F40" s="21"/>
      <c r="G40" s="36">
        <f>SUM(G41:G53)</f>
        <v>3897.5899999999992</v>
      </c>
      <c r="H40" s="21"/>
      <c r="I40" s="37"/>
      <c r="J40" s="37"/>
      <c r="K40" s="37"/>
      <c r="L40" s="58"/>
    </row>
    <row r="41" spans="2:12" s="2" customFormat="1" ht="15">
      <c r="B41" s="26" t="s">
        <v>53</v>
      </c>
      <c r="C41" s="25" t="s">
        <v>39</v>
      </c>
      <c r="D41" s="31"/>
      <c r="E41" s="31"/>
      <c r="F41" s="31"/>
      <c r="G41" s="45">
        <v>493.11</v>
      </c>
      <c r="H41" s="31"/>
      <c r="I41" s="39"/>
      <c r="J41" s="39"/>
      <c r="K41" s="39"/>
      <c r="L41" s="58"/>
    </row>
    <row r="42" spans="2:12" s="2" customFormat="1" ht="15">
      <c r="B42" s="52"/>
      <c r="C42" s="25" t="s">
        <v>40</v>
      </c>
      <c r="D42" s="31"/>
      <c r="E42" s="31"/>
      <c r="F42" s="31"/>
      <c r="G42" s="46">
        <v>425.07</v>
      </c>
      <c r="H42" s="31"/>
      <c r="I42" s="39"/>
      <c r="J42" s="39"/>
      <c r="K42" s="39"/>
      <c r="L42" s="58"/>
    </row>
    <row r="43" spans="2:12" s="25" customFormat="1" ht="12.75">
      <c r="B43" s="26"/>
      <c r="C43" s="27" t="s">
        <v>41</v>
      </c>
      <c r="D43" s="27"/>
      <c r="E43" s="27"/>
      <c r="F43" s="27"/>
      <c r="G43" s="28">
        <v>454.54</v>
      </c>
      <c r="H43" s="53"/>
      <c r="I43" s="28"/>
      <c r="J43" s="28"/>
      <c r="K43" s="28"/>
      <c r="L43" s="53"/>
    </row>
    <row r="44" spans="2:12" s="25" customFormat="1" ht="12.75">
      <c r="B44" s="26"/>
      <c r="C44" s="27" t="s">
        <v>33</v>
      </c>
      <c r="D44" s="27"/>
      <c r="E44" s="27"/>
      <c r="F44" s="27"/>
      <c r="G44" s="28">
        <v>448.29</v>
      </c>
      <c r="H44" s="27"/>
      <c r="I44" s="27"/>
      <c r="J44" s="28"/>
      <c r="K44" s="28"/>
      <c r="L44" s="53"/>
    </row>
    <row r="45" spans="2:12" s="25" customFormat="1" ht="12.75">
      <c r="B45" s="26"/>
      <c r="C45" s="27" t="s">
        <v>34</v>
      </c>
      <c r="D45" s="27"/>
      <c r="E45" s="27"/>
      <c r="F45" s="27"/>
      <c r="G45" s="28">
        <v>437.57</v>
      </c>
      <c r="H45" s="27"/>
      <c r="I45" s="27"/>
      <c r="J45" s="28"/>
      <c r="K45" s="28"/>
      <c r="L45" s="53"/>
    </row>
    <row r="46" spans="2:12" s="25" customFormat="1" ht="12.75">
      <c r="B46" s="26"/>
      <c r="C46" s="25" t="s">
        <v>35</v>
      </c>
      <c r="D46" s="27"/>
      <c r="E46" s="27"/>
      <c r="F46" s="27"/>
      <c r="G46" s="28">
        <v>380.6</v>
      </c>
      <c r="H46" s="53"/>
      <c r="I46" s="28"/>
      <c r="J46" s="28"/>
      <c r="K46" s="28"/>
      <c r="L46" s="53"/>
    </row>
    <row r="47" spans="2:12" s="25" customFormat="1" ht="12.75">
      <c r="B47" s="26"/>
      <c r="C47" s="25" t="s">
        <v>36</v>
      </c>
      <c r="D47" s="27"/>
      <c r="E47" s="27"/>
      <c r="F47" s="27"/>
      <c r="G47" s="28">
        <v>410.6</v>
      </c>
      <c r="H47" s="53"/>
      <c r="I47" s="28"/>
      <c r="J47" s="28"/>
      <c r="K47" s="28"/>
      <c r="L47" s="53"/>
    </row>
    <row r="48" spans="2:12" s="25" customFormat="1" ht="12.75">
      <c r="B48" s="26"/>
      <c r="C48" s="27" t="s">
        <v>37</v>
      </c>
      <c r="D48" s="27"/>
      <c r="E48" s="27"/>
      <c r="F48" s="27"/>
      <c r="G48" s="28">
        <v>414.53</v>
      </c>
      <c r="H48" s="53"/>
      <c r="I48" s="28"/>
      <c r="J48" s="28"/>
      <c r="K48" s="28"/>
      <c r="L48" s="53"/>
    </row>
    <row r="49" spans="2:12" s="25" customFormat="1" ht="12.75">
      <c r="B49" s="26"/>
      <c r="C49" s="27" t="s">
        <v>38</v>
      </c>
      <c r="D49" s="27"/>
      <c r="E49" s="27"/>
      <c r="F49" s="27"/>
      <c r="G49" s="28">
        <v>433.28</v>
      </c>
      <c r="H49" s="53"/>
      <c r="I49" s="28"/>
      <c r="J49" s="28"/>
      <c r="K49" s="28"/>
      <c r="L49" s="53"/>
    </row>
    <row r="50" spans="2:12" s="25" customFormat="1" ht="12.75">
      <c r="B50" s="26"/>
      <c r="C50" s="25" t="s">
        <v>42</v>
      </c>
      <c r="D50" s="27"/>
      <c r="E50" s="27"/>
      <c r="F50" s="27"/>
      <c r="G50" s="28"/>
      <c r="H50" s="53"/>
      <c r="I50" s="28"/>
      <c r="J50" s="28"/>
      <c r="K50" s="28"/>
      <c r="L50" s="53"/>
    </row>
    <row r="51" spans="2:12" s="25" customFormat="1" ht="12.75">
      <c r="B51" s="26"/>
      <c r="C51" s="25" t="s">
        <v>43</v>
      </c>
      <c r="D51" s="27"/>
      <c r="E51" s="27"/>
      <c r="F51" s="27"/>
      <c r="G51" s="28"/>
      <c r="H51" s="53"/>
      <c r="I51" s="28"/>
      <c r="J51" s="28"/>
      <c r="K51" s="28"/>
      <c r="L51" s="53"/>
    </row>
    <row r="52" spans="2:12" s="25" customFormat="1" ht="12.75">
      <c r="B52" s="26"/>
      <c r="C52" s="25" t="s">
        <v>44</v>
      </c>
      <c r="D52" s="27"/>
      <c r="E52" s="27"/>
      <c r="F52" s="27"/>
      <c r="G52" s="28"/>
      <c r="H52" s="53"/>
      <c r="I52" s="28"/>
      <c r="J52" s="28"/>
      <c r="K52" s="28"/>
      <c r="L52" s="53"/>
    </row>
    <row r="53" spans="2:12" s="25" customFormat="1" ht="13.5" thickBot="1">
      <c r="B53" s="26"/>
      <c r="C53" s="27"/>
      <c r="D53" s="27"/>
      <c r="E53" s="27"/>
      <c r="F53" s="27"/>
      <c r="G53" s="54"/>
      <c r="H53" s="27"/>
      <c r="I53" s="27"/>
      <c r="J53" s="28"/>
      <c r="K53" s="54"/>
      <c r="L53" s="53"/>
    </row>
    <row r="54" spans="2:12" s="2" customFormat="1" ht="15.75" thickBot="1">
      <c r="B54" s="20"/>
      <c r="C54" s="21" t="s">
        <v>20</v>
      </c>
      <c r="D54" s="21"/>
      <c r="E54" s="21"/>
      <c r="F54" s="21"/>
      <c r="G54" s="36">
        <v>457.22</v>
      </c>
      <c r="H54" s="21"/>
      <c r="I54" s="37"/>
      <c r="J54" s="37"/>
      <c r="K54" s="37"/>
      <c r="L54" s="38"/>
    </row>
    <row r="55" spans="2:12" ht="13.5" thickBot="1">
      <c r="B55" s="8"/>
      <c r="C55" s="9"/>
      <c r="D55" s="9"/>
      <c r="E55" s="9"/>
      <c r="F55" s="9"/>
      <c r="G55" s="28">
        <v>457.22</v>
      </c>
      <c r="H55" s="10"/>
      <c r="I55" s="10"/>
      <c r="J55" s="10"/>
      <c r="K55" s="10"/>
      <c r="L55" s="11"/>
    </row>
    <row r="56" spans="2:12" s="40" customFormat="1" ht="16.5" thickBot="1">
      <c r="B56" s="41"/>
      <c r="C56" s="42" t="s">
        <v>19</v>
      </c>
      <c r="D56" s="42"/>
      <c r="E56" s="42"/>
      <c r="F56" s="42"/>
      <c r="G56" s="43">
        <f aca="true" t="shared" si="0" ref="G56:L56">G18+G24</f>
        <v>4354.8099999999995</v>
      </c>
      <c r="H56" s="43">
        <f t="shared" si="0"/>
        <v>29169.12</v>
      </c>
      <c r="I56" s="43">
        <f t="shared" si="0"/>
        <v>2916.9120000000003</v>
      </c>
      <c r="J56" s="44">
        <f t="shared" si="0"/>
        <v>26252.208</v>
      </c>
      <c r="K56" s="43">
        <f t="shared" si="0"/>
        <v>41916.32000000001</v>
      </c>
      <c r="L56" s="44">
        <f t="shared" si="0"/>
        <v>-20018.922</v>
      </c>
    </row>
    <row r="58" ht="12.75">
      <c r="B58" t="s">
        <v>21</v>
      </c>
    </row>
    <row r="60" ht="12.75">
      <c r="B60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2014-10-02T11:47:19Z</cp:lastPrinted>
  <dcterms:created xsi:type="dcterms:W3CDTF">1996-10-08T23:32:33Z</dcterms:created>
  <dcterms:modified xsi:type="dcterms:W3CDTF">2014-11-21T11:52:03Z</dcterms:modified>
  <cp:category/>
  <cp:version/>
  <cp:contentType/>
  <cp:contentStatus/>
</cp:coreProperties>
</file>