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<sst xmlns="http://schemas.openxmlformats.org/spreadsheetml/2006/main" count="114" uniqueCount="60">
  <si>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</si>
  <si>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</si>
  <si>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</si>
  <si>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</si>
  <si>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</si>
  <si>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</si>
  <si>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</si>
  <si>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</si>
  <si>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</si>
  <si>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</si>
  <si>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</si>
  <si>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</si>
  <si>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</si>
  <si>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</si>
  <si>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</si>
  <si>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</si>
  <si>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</si>
  <si>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</si>
  <si>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Электроэнергия :</t>
  </si>
  <si>
    <t>Дератизация :</t>
  </si>
  <si>
    <t>Результат работы</t>
  </si>
  <si>
    <t>Осталось</t>
  </si>
  <si>
    <t>отработать,руб</t>
  </si>
  <si>
    <t>Договора-15%</t>
  </si>
  <si>
    <t>неотработано(-),</t>
  </si>
  <si>
    <t>перевыполнено(+)</t>
  </si>
  <si>
    <t>(гр.4*15%)</t>
  </si>
  <si>
    <t>(гр.6-гр.7-гр.3)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</si>
  <si>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</si>
  <si>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</si>
  <si>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</si>
  <si>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</si>
  <si>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</si>
  <si>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</si>
  <si>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Валга, ул.Энергетиков, д.15</t>
  </si>
  <si>
    <t>Вывоз ТБО :</t>
  </si>
  <si>
    <t>Январь</t>
  </si>
  <si>
    <t>Февраль</t>
  </si>
  <si>
    <t>Март</t>
  </si>
  <si>
    <t>Апрель</t>
  </si>
  <si>
    <t>Май</t>
  </si>
  <si>
    <t>111,7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</si>
  <si>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</si>
  <si>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</si>
  <si>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</si>
  <si>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</si>
  <si>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</si>
  <si>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</si>
  <si>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</si>
  <si>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</si>
  <si>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2013г - декабрь 2013г</t>
  </si>
  <si>
    <t>2012г :</t>
  </si>
  <si>
    <t>2013г</t>
  </si>
  <si>
    <t>Сентябрь 2013г</t>
  </si>
  <si>
    <t>Чистка печных труб - 2шт</t>
  </si>
  <si>
    <t>2013год</t>
  </si>
  <si>
    <t>за период : январь 2014г - декабрь 2014г</t>
  </si>
  <si>
    <t>2013г :</t>
  </si>
  <si>
    <t>2014год</t>
  </si>
  <si>
    <t>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</si>
</sst>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2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C31">
      <selection activeCell="J40" sqref="J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20</v>
      </c>
      <c r="L10" s="6" t="s">
        <v>21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51</v>
      </c>
      <c r="L11" s="10" t="s">
        <v>22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23</v>
      </c>
      <c r="J12" s="9" t="s">
        <v>13</v>
      </c>
      <c r="K12" s="9" t="s">
        <v>24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14</v>
      </c>
      <c r="K17" s="9"/>
      <c r="L17" s="10" t="s">
        <v>27</v>
      </c>
    </row>
    <row r="18" spans="2:12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SUM(G19:G23)</f>
        <v>0</v>
      </c>
      <c r="H18" s="19">
        <v>7747.44</v>
      </c>
      <c r="I18" s="22">
        <f>H18*15%</f>
        <v>1162.116</v>
      </c>
      <c r="J18" s="22">
        <f>H18-I18</f>
        <v>6585.324</v>
      </c>
      <c r="K18" s="22">
        <v>72605.3</v>
      </c>
      <c r="L18" s="38">
        <f>J18-K18-G18</f>
        <v>-66019.97600000001</v>
      </c>
    </row>
    <row r="19" spans="2:12" ht="12.75">
      <c r="B19" s="23"/>
      <c r="C19" s="24"/>
      <c r="D19" s="24"/>
      <c r="E19" s="24"/>
      <c r="F19" s="24"/>
      <c r="G19" s="25"/>
      <c r="H19" s="9"/>
      <c r="I19" s="9"/>
      <c r="J19" s="9"/>
      <c r="K19" s="9"/>
      <c r="L19" s="10"/>
    </row>
    <row r="20" spans="2:12" s="27" customFormat="1" ht="12.75">
      <c r="B20" s="23"/>
      <c r="C20" s="24"/>
      <c r="D20" s="24"/>
      <c r="E20" s="24"/>
      <c r="F20" s="24"/>
      <c r="G20" s="25"/>
      <c r="H20" s="25"/>
      <c r="I20" s="25"/>
      <c r="J20" s="25"/>
      <c r="K20" s="25"/>
      <c r="L20" s="26"/>
    </row>
    <row r="21" spans="2:12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ht="12.75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16</v>
      </c>
      <c r="D24" s="20"/>
      <c r="E24" s="20"/>
      <c r="F24" s="20"/>
      <c r="G24" s="21">
        <f>G34+G36+G50+G52</f>
        <v>3971.18</v>
      </c>
      <c r="H24" s="20">
        <v>7854.72</v>
      </c>
      <c r="I24" s="39">
        <f>H24*15%</f>
        <v>1178.208</v>
      </c>
      <c r="J24" s="22">
        <f>H24-I24</f>
        <v>6676.512000000001</v>
      </c>
      <c r="K24" s="40">
        <v>-19453.17</v>
      </c>
      <c r="L24" s="38">
        <f>J24-K24-G24</f>
        <v>22158.502</v>
      </c>
    </row>
    <row r="25" spans="2:12" s="27" customFormat="1" ht="12.75">
      <c r="B25" s="23"/>
      <c r="C25" s="24" t="s">
        <v>53</v>
      </c>
      <c r="D25" s="24"/>
      <c r="E25" s="24"/>
      <c r="F25" s="24"/>
      <c r="G25" s="25"/>
      <c r="H25" s="25"/>
      <c r="I25" s="25"/>
      <c r="J25" s="25"/>
      <c r="K25" s="25"/>
      <c r="L25" s="26"/>
    </row>
    <row r="26" spans="2:12" ht="12.75">
      <c r="B26" s="7">
        <v>1</v>
      </c>
      <c r="C26" s="47" t="s">
        <v>54</v>
      </c>
      <c r="D26" s="8"/>
      <c r="E26" s="8"/>
      <c r="F26" s="8"/>
      <c r="G26" s="9">
        <v>383.02</v>
      </c>
      <c r="H26" s="9"/>
      <c r="I26" s="9"/>
      <c r="J26" s="9"/>
      <c r="K26" s="9"/>
      <c r="L26" s="10"/>
    </row>
    <row r="27" spans="2:12" ht="12.75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32" customFormat="1" ht="12.75"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31"/>
    </row>
    <row r="29" spans="2:12" s="27" customFormat="1" ht="12.75">
      <c r="B29" s="23"/>
      <c r="C29" s="24"/>
      <c r="D29" s="24"/>
      <c r="E29" s="24"/>
      <c r="F29" s="24"/>
      <c r="G29" s="25"/>
      <c r="H29" s="25"/>
      <c r="I29" s="25"/>
      <c r="J29" s="25"/>
      <c r="K29" s="25"/>
      <c r="L29" s="26"/>
    </row>
    <row r="30" spans="2:12" s="32" customFormat="1" ht="12.75">
      <c r="B30" s="28"/>
      <c r="C30" s="29"/>
      <c r="D30" s="29"/>
      <c r="E30" s="29"/>
      <c r="F30" s="29"/>
      <c r="G30" s="30"/>
      <c r="H30" s="30"/>
      <c r="I30" s="30"/>
      <c r="J30" s="30"/>
      <c r="K30" s="30"/>
      <c r="L30" s="31"/>
    </row>
    <row r="31" spans="2:12" s="32" customFormat="1" ht="12.75">
      <c r="B31" s="28"/>
      <c r="C31" s="29"/>
      <c r="D31" s="29"/>
      <c r="E31" s="29"/>
      <c r="F31" s="29"/>
      <c r="G31" s="30"/>
      <c r="H31" s="30"/>
      <c r="I31" s="30"/>
      <c r="J31" s="30"/>
      <c r="K31" s="30"/>
      <c r="L31" s="31"/>
    </row>
    <row r="32" spans="2:12" s="32" customFormat="1" ht="12.75"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1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ht="15.75" thickBot="1">
      <c r="B34" s="7"/>
      <c r="C34" s="41" t="s">
        <v>17</v>
      </c>
      <c r="D34" s="8"/>
      <c r="E34" s="8"/>
      <c r="F34" s="8"/>
      <c r="G34" s="33">
        <f>SUM(G25:G33)</f>
        <v>383.02</v>
      </c>
      <c r="H34" s="9"/>
      <c r="I34" s="9"/>
      <c r="J34" s="9"/>
      <c r="K34" s="9"/>
      <c r="L34" s="10"/>
    </row>
    <row r="35" spans="2:12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10"/>
    </row>
    <row r="36" spans="2:12" s="2" customFormat="1" ht="15.75" thickBot="1">
      <c r="B36" s="19"/>
      <c r="C36" s="20" t="s">
        <v>35</v>
      </c>
      <c r="D36" s="20"/>
      <c r="E36" s="45" t="s">
        <v>41</v>
      </c>
      <c r="F36" s="20"/>
      <c r="G36" s="33">
        <f>SUM(G37:G49)</f>
        <v>3302.2</v>
      </c>
      <c r="H36" s="20"/>
      <c r="I36" s="42"/>
      <c r="J36" s="42"/>
      <c r="K36" s="42"/>
      <c r="L36" s="43"/>
    </row>
    <row r="37" spans="2:12" s="27" customFormat="1" ht="12.75">
      <c r="B37" s="23" t="s">
        <v>55</v>
      </c>
      <c r="C37" s="27" t="s">
        <v>36</v>
      </c>
      <c r="E37" s="24"/>
      <c r="F37" s="24"/>
      <c r="G37" s="25">
        <v>342.92</v>
      </c>
      <c r="H37" s="25"/>
      <c r="I37" s="25"/>
      <c r="J37" s="25"/>
      <c r="K37" s="25"/>
      <c r="L37" s="26"/>
    </row>
    <row r="38" spans="2:12" s="27" customFormat="1" ht="12.75">
      <c r="B38" s="46"/>
      <c r="C38" s="27" t="s">
        <v>37</v>
      </c>
      <c r="E38" s="24"/>
      <c r="F38" s="24"/>
      <c r="G38" s="25">
        <v>220.83</v>
      </c>
      <c r="H38" s="25"/>
      <c r="I38" s="25"/>
      <c r="J38" s="25"/>
      <c r="K38" s="25"/>
      <c r="L38" s="26"/>
    </row>
    <row r="39" spans="2:12" s="27" customFormat="1" ht="12.75">
      <c r="B39" s="23"/>
      <c r="C39" s="27" t="s">
        <v>38</v>
      </c>
      <c r="D39" s="24"/>
      <c r="E39" s="24"/>
      <c r="F39" s="24"/>
      <c r="G39" s="25">
        <v>272.55</v>
      </c>
      <c r="H39" s="25"/>
      <c r="I39" s="25"/>
      <c r="J39" s="25"/>
      <c r="K39" s="25"/>
      <c r="L39" s="26"/>
    </row>
    <row r="40" spans="2:12" s="27" customFormat="1" ht="12.75">
      <c r="B40" s="23"/>
      <c r="C40" s="27" t="s">
        <v>39</v>
      </c>
      <c r="D40" s="24"/>
      <c r="E40" s="24"/>
      <c r="F40" s="24"/>
      <c r="G40" s="25">
        <v>275.01</v>
      </c>
      <c r="H40" s="25"/>
      <c r="I40" s="25"/>
      <c r="J40" s="25"/>
      <c r="K40" s="25"/>
      <c r="L40" s="26"/>
    </row>
    <row r="41" spans="2:12" s="27" customFormat="1" ht="12.75">
      <c r="B41" s="23"/>
      <c r="C41" s="27" t="s">
        <v>40</v>
      </c>
      <c r="D41" s="24"/>
      <c r="E41" s="24"/>
      <c r="F41" s="24"/>
      <c r="G41" s="25">
        <v>289.08</v>
      </c>
      <c r="H41" s="25"/>
      <c r="I41" s="25"/>
      <c r="J41" s="25"/>
      <c r="K41" s="25"/>
      <c r="L41" s="26"/>
    </row>
    <row r="42" spans="2:12" s="27" customFormat="1" ht="12.75">
      <c r="B42" s="23"/>
      <c r="C42" s="27" t="s">
        <v>42</v>
      </c>
      <c r="D42" s="24"/>
      <c r="E42" s="24"/>
      <c r="F42" s="24"/>
      <c r="G42" s="25">
        <v>248.42</v>
      </c>
      <c r="H42" s="25"/>
      <c r="I42" s="25"/>
      <c r="J42" s="25"/>
      <c r="K42" s="25"/>
      <c r="L42" s="26"/>
    </row>
    <row r="43" spans="2:12" s="27" customFormat="1" ht="12.75">
      <c r="B43" s="23"/>
      <c r="C43" s="27" t="s">
        <v>43</v>
      </c>
      <c r="D43" s="24"/>
      <c r="E43" s="24"/>
      <c r="F43" s="24"/>
      <c r="G43" s="25">
        <v>293.66</v>
      </c>
      <c r="H43" s="25"/>
      <c r="I43" s="25"/>
      <c r="J43" s="25"/>
      <c r="K43" s="25"/>
      <c r="L43" s="26"/>
    </row>
    <row r="44" spans="2:12" s="27" customFormat="1" ht="12.75">
      <c r="B44" s="23"/>
      <c r="C44" s="24" t="s">
        <v>44</v>
      </c>
      <c r="D44" s="24"/>
      <c r="E44" s="24"/>
      <c r="F44" s="24"/>
      <c r="G44" s="25">
        <v>277.69</v>
      </c>
      <c r="H44" s="25"/>
      <c r="I44" s="25"/>
      <c r="J44" s="25"/>
      <c r="K44" s="25"/>
      <c r="L44" s="26"/>
    </row>
    <row r="45" spans="2:12" s="27" customFormat="1" ht="12.75">
      <c r="B45" s="23"/>
      <c r="C45" s="24" t="s">
        <v>45</v>
      </c>
      <c r="D45" s="24"/>
      <c r="E45" s="24"/>
      <c r="F45" s="24"/>
      <c r="G45" s="25">
        <v>248.2</v>
      </c>
      <c r="H45" s="25"/>
      <c r="I45" s="25"/>
      <c r="J45" s="25"/>
      <c r="K45" s="25"/>
      <c r="L45" s="26"/>
    </row>
    <row r="46" spans="2:12" s="27" customFormat="1" ht="12.75">
      <c r="B46" s="23"/>
      <c r="C46" s="27" t="s">
        <v>46</v>
      </c>
      <c r="D46" s="24"/>
      <c r="E46" s="24"/>
      <c r="F46" s="24"/>
      <c r="G46" s="25">
        <v>301.59</v>
      </c>
      <c r="H46" s="25"/>
      <c r="I46" s="25"/>
      <c r="J46" s="25"/>
      <c r="K46" s="25"/>
      <c r="L46" s="26"/>
    </row>
    <row r="47" spans="2:12" s="27" customFormat="1" ht="12.75">
      <c r="B47" s="23"/>
      <c r="C47" s="27" t="s">
        <v>47</v>
      </c>
      <c r="D47" s="24"/>
      <c r="E47" s="24"/>
      <c r="F47" s="24"/>
      <c r="G47" s="25">
        <v>266.18</v>
      </c>
      <c r="H47" s="25"/>
      <c r="I47" s="25"/>
      <c r="J47" s="25"/>
      <c r="K47" s="25"/>
      <c r="L47" s="26"/>
    </row>
    <row r="48" spans="2:12" s="27" customFormat="1" ht="12.75">
      <c r="B48" s="23"/>
      <c r="C48" s="27" t="s">
        <v>48</v>
      </c>
      <c r="D48" s="24"/>
      <c r="E48" s="24"/>
      <c r="F48" s="24"/>
      <c r="G48" s="25">
        <v>266.07</v>
      </c>
      <c r="H48" s="25"/>
      <c r="I48" s="25"/>
      <c r="J48" s="25"/>
      <c r="K48" s="25"/>
      <c r="L48" s="26"/>
    </row>
    <row r="49" spans="2:12" s="27" customFormat="1" ht="13.5" thickBot="1">
      <c r="B49" s="23"/>
      <c r="C49" s="24"/>
      <c r="D49" s="24"/>
      <c r="E49" s="24"/>
      <c r="F49" s="24"/>
      <c r="G49" s="25"/>
      <c r="H49" s="25"/>
      <c r="I49" s="25"/>
      <c r="J49" s="25"/>
      <c r="K49" s="25"/>
      <c r="L49" s="26"/>
    </row>
    <row r="50" spans="2:12" s="2" customFormat="1" ht="15.75" thickBot="1">
      <c r="B50" s="19"/>
      <c r="C50" s="20" t="s">
        <v>18</v>
      </c>
      <c r="D50" s="20"/>
      <c r="E50" s="20"/>
      <c r="F50" s="20"/>
      <c r="G50" s="33">
        <v>0</v>
      </c>
      <c r="H50" s="20"/>
      <c r="I50" s="42"/>
      <c r="J50" s="42"/>
      <c r="K50" s="42"/>
      <c r="L50" s="43"/>
    </row>
    <row r="51" spans="2:12" s="27" customFormat="1" ht="13.5" thickBot="1">
      <c r="B51" s="23"/>
      <c r="C51" s="24"/>
      <c r="D51" s="24"/>
      <c r="E51" s="24"/>
      <c r="F51" s="24"/>
      <c r="G51" s="25"/>
      <c r="H51" s="25"/>
      <c r="I51" s="25"/>
      <c r="J51" s="25"/>
      <c r="K51" s="25"/>
      <c r="L51" s="26"/>
    </row>
    <row r="52" spans="2:12" s="2" customFormat="1" ht="15.75" thickBot="1">
      <c r="B52" s="19"/>
      <c r="C52" s="20" t="s">
        <v>19</v>
      </c>
      <c r="D52" s="20"/>
      <c r="E52" s="20"/>
      <c r="F52" s="20"/>
      <c r="G52" s="33">
        <f>SUM(G53:G56)</f>
        <v>285.96</v>
      </c>
      <c r="H52" s="20"/>
      <c r="I52" s="42"/>
      <c r="J52" s="42"/>
      <c r="K52" s="42"/>
      <c r="L52" s="43"/>
    </row>
    <row r="53" spans="2:12" s="27" customFormat="1" ht="12.75">
      <c r="B53" s="23" t="s">
        <v>52</v>
      </c>
      <c r="C53" s="24" t="s">
        <v>28</v>
      </c>
      <c r="D53" s="24"/>
      <c r="E53" s="24"/>
      <c r="F53" s="24"/>
      <c r="G53" s="25">
        <v>71.49</v>
      </c>
      <c r="H53" s="25"/>
      <c r="I53" s="25"/>
      <c r="J53" s="25"/>
      <c r="K53" s="25"/>
      <c r="L53" s="26"/>
    </row>
    <row r="54" spans="2:12" s="27" customFormat="1" ht="12.75">
      <c r="B54" s="23"/>
      <c r="C54" s="24" t="s">
        <v>29</v>
      </c>
      <c r="D54" s="24"/>
      <c r="E54" s="24"/>
      <c r="F54" s="24"/>
      <c r="G54" s="25">
        <v>71.49</v>
      </c>
      <c r="H54" s="25"/>
      <c r="I54" s="25"/>
      <c r="J54" s="25"/>
      <c r="K54" s="25"/>
      <c r="L54" s="26"/>
    </row>
    <row r="55" spans="2:12" s="27" customFormat="1" ht="12.75">
      <c r="B55" s="23"/>
      <c r="C55" s="24" t="s">
        <v>30</v>
      </c>
      <c r="D55" s="24"/>
      <c r="E55" s="24"/>
      <c r="F55" s="24"/>
      <c r="G55" s="25">
        <v>71.49</v>
      </c>
      <c r="H55" s="25"/>
      <c r="I55" s="25"/>
      <c r="J55" s="25"/>
      <c r="K55" s="25"/>
      <c r="L55" s="26"/>
    </row>
    <row r="56" spans="2:12" s="27" customFormat="1" ht="12.75">
      <c r="B56" s="23"/>
      <c r="C56" s="24" t="s">
        <v>31</v>
      </c>
      <c r="D56" s="24"/>
      <c r="E56" s="24"/>
      <c r="F56" s="24"/>
      <c r="G56" s="25">
        <v>71.49</v>
      </c>
      <c r="H56" s="25"/>
      <c r="I56" s="25"/>
      <c r="J56" s="25"/>
      <c r="K56" s="25"/>
      <c r="L56" s="26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37" customFormat="1" ht="16.5" thickBot="1">
      <c r="B58" s="34"/>
      <c r="C58" s="35" t="s">
        <v>17</v>
      </c>
      <c r="D58" s="35"/>
      <c r="E58" s="35"/>
      <c r="F58" s="35"/>
      <c r="G58" s="36">
        <f aca="true" t="shared" si="0" ref="G58:L58">G18+G24</f>
        <v>3971.18</v>
      </c>
      <c r="H58" s="36">
        <f t="shared" si="0"/>
        <v>15602.16</v>
      </c>
      <c r="I58" s="36">
        <f t="shared" si="0"/>
        <v>2340.324</v>
      </c>
      <c r="J58" s="44">
        <f t="shared" si="0"/>
        <v>13261.836</v>
      </c>
      <c r="K58" s="36">
        <f t="shared" si="0"/>
        <v>53152.130000000005</v>
      </c>
      <c r="L58" s="44">
        <f t="shared" si="0"/>
        <v>-43861.47400000001</v>
      </c>
    </row>
    <row r="60" ht="12.75">
      <c r="B60" t="s">
        <v>32</v>
      </c>
    </row>
    <row r="62" ht="12.75">
      <c r="B62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31">
      <selection activeCell="G46" sqref="G4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56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20</v>
      </c>
      <c r="L10" s="6" t="s">
        <v>21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57</v>
      </c>
      <c r="L11" s="10" t="s">
        <v>22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23</v>
      </c>
      <c r="J12" s="9" t="s">
        <v>13</v>
      </c>
      <c r="K12" s="9" t="s">
        <v>24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14</v>
      </c>
      <c r="K17" s="9"/>
      <c r="L17" s="10" t="s">
        <v>27</v>
      </c>
    </row>
    <row r="18" spans="2:12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SUM(G19:G23)</f>
        <v>0</v>
      </c>
      <c r="H18" s="19">
        <v>7747.44</v>
      </c>
      <c r="I18" s="22">
        <f>H18*15%</f>
        <v>1162.116</v>
      </c>
      <c r="J18" s="22">
        <f>H18-I18</f>
        <v>6585.324</v>
      </c>
      <c r="K18" s="22">
        <v>66019.98</v>
      </c>
      <c r="L18" s="38">
        <f>J18-K18-G18</f>
        <v>-59434.655999999995</v>
      </c>
    </row>
    <row r="19" spans="2:12" ht="12.75">
      <c r="B19" s="23"/>
      <c r="C19" s="24"/>
      <c r="D19" s="24"/>
      <c r="E19" s="24"/>
      <c r="F19" s="24"/>
      <c r="G19" s="25"/>
      <c r="H19" s="9"/>
      <c r="I19" s="9"/>
      <c r="J19" s="9"/>
      <c r="K19" s="9"/>
      <c r="L19" s="10"/>
    </row>
    <row r="20" spans="2:12" s="27" customFormat="1" ht="12.75">
      <c r="B20" s="23"/>
      <c r="C20" s="24"/>
      <c r="D20" s="24"/>
      <c r="E20" s="24"/>
      <c r="F20" s="24"/>
      <c r="G20" s="25"/>
      <c r="H20" s="25"/>
      <c r="I20" s="25"/>
      <c r="J20" s="25"/>
      <c r="K20" s="25"/>
      <c r="L20" s="26"/>
    </row>
    <row r="21" spans="2:12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ht="12.75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16</v>
      </c>
      <c r="D24" s="20"/>
      <c r="E24" s="20"/>
      <c r="F24" s="20"/>
      <c r="G24" s="21">
        <f>G34+G36+G50+G52</f>
        <v>2723.6</v>
      </c>
      <c r="H24" s="20">
        <v>7854.72</v>
      </c>
      <c r="I24" s="39">
        <f>H24*15%</f>
        <v>1178.208</v>
      </c>
      <c r="J24" s="22">
        <f>H24-I24</f>
        <v>6676.512000000001</v>
      </c>
      <c r="K24" s="40">
        <v>-22158.5</v>
      </c>
      <c r="L24" s="38">
        <f>J24-K24-G24</f>
        <v>26111.412000000004</v>
      </c>
    </row>
    <row r="25" spans="2:12" s="27" customFormat="1" ht="12.75">
      <c r="B25" s="23"/>
      <c r="C25" s="24"/>
      <c r="D25" s="24"/>
      <c r="E25" s="24"/>
      <c r="F25" s="24"/>
      <c r="G25" s="25"/>
      <c r="H25" s="25"/>
      <c r="I25" s="25"/>
      <c r="J25" s="25"/>
      <c r="K25" s="25"/>
      <c r="L25" s="26"/>
    </row>
    <row r="26" spans="2:12" ht="12.75">
      <c r="B26" s="7"/>
      <c r="C26" s="47"/>
      <c r="D26" s="8"/>
      <c r="E26" s="8"/>
      <c r="F26" s="8"/>
      <c r="G26" s="9"/>
      <c r="H26" s="9"/>
      <c r="I26" s="9"/>
      <c r="J26" s="9"/>
      <c r="K26" s="9"/>
      <c r="L26" s="10"/>
    </row>
    <row r="27" spans="2:12" ht="12.75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32" customFormat="1" ht="12.75"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31"/>
    </row>
    <row r="29" spans="2:12" s="27" customFormat="1" ht="12.75">
      <c r="B29" s="23"/>
      <c r="C29" s="24"/>
      <c r="D29" s="24"/>
      <c r="E29" s="24"/>
      <c r="F29" s="24"/>
      <c r="G29" s="25"/>
      <c r="H29" s="25"/>
      <c r="I29" s="25"/>
      <c r="J29" s="25"/>
      <c r="K29" s="25"/>
      <c r="L29" s="26"/>
    </row>
    <row r="30" spans="2:12" s="32" customFormat="1" ht="12.75">
      <c r="B30" s="28"/>
      <c r="C30" s="29"/>
      <c r="D30" s="29"/>
      <c r="E30" s="29"/>
      <c r="F30" s="29"/>
      <c r="G30" s="30"/>
      <c r="H30" s="30"/>
      <c r="I30" s="30"/>
      <c r="J30" s="30"/>
      <c r="K30" s="30"/>
      <c r="L30" s="31"/>
    </row>
    <row r="31" spans="2:12" s="32" customFormat="1" ht="12.75">
      <c r="B31" s="28"/>
      <c r="C31" s="29"/>
      <c r="D31" s="29"/>
      <c r="E31" s="29"/>
      <c r="F31" s="29"/>
      <c r="G31" s="30"/>
      <c r="H31" s="30"/>
      <c r="I31" s="30"/>
      <c r="J31" s="30"/>
      <c r="K31" s="30"/>
      <c r="L31" s="31"/>
    </row>
    <row r="32" spans="2:12" s="32" customFormat="1" ht="12.75"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1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ht="15.75" thickBot="1">
      <c r="B34" s="7"/>
      <c r="C34" s="41" t="s">
        <v>17</v>
      </c>
      <c r="D34" s="8"/>
      <c r="E34" s="8"/>
      <c r="F34" s="8"/>
      <c r="G34" s="33">
        <f>SUM(G25:G33)</f>
        <v>0</v>
      </c>
      <c r="H34" s="9"/>
      <c r="I34" s="9"/>
      <c r="J34" s="9"/>
      <c r="K34" s="9"/>
      <c r="L34" s="10"/>
    </row>
    <row r="35" spans="2:12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10"/>
    </row>
    <row r="36" spans="2:12" s="2" customFormat="1" ht="15.75" thickBot="1">
      <c r="B36" s="19"/>
      <c r="C36" s="20" t="s">
        <v>35</v>
      </c>
      <c r="D36" s="20"/>
      <c r="E36" s="45" t="s">
        <v>41</v>
      </c>
      <c r="F36" s="20"/>
      <c r="G36" s="33">
        <f>SUM(G37:G49)</f>
        <v>2437.64</v>
      </c>
      <c r="H36" s="20"/>
      <c r="I36" s="42"/>
      <c r="J36" s="42"/>
      <c r="K36" s="42"/>
      <c r="L36" s="43"/>
    </row>
    <row r="37" spans="2:12" s="27" customFormat="1" ht="12.75">
      <c r="B37" s="23" t="s">
        <v>58</v>
      </c>
      <c r="C37" s="27" t="s">
        <v>36</v>
      </c>
      <c r="E37" s="24"/>
      <c r="F37" s="24"/>
      <c r="G37" s="25">
        <v>308.4</v>
      </c>
      <c r="H37" s="25"/>
      <c r="I37" s="25"/>
      <c r="J37" s="25"/>
      <c r="K37" s="25"/>
      <c r="L37" s="26"/>
    </row>
    <row r="38" spans="2:12" s="27" customFormat="1" ht="12.75">
      <c r="B38" s="46"/>
      <c r="C38" s="27" t="s">
        <v>37</v>
      </c>
      <c r="E38" s="24"/>
      <c r="F38" s="24"/>
      <c r="G38" s="25">
        <v>265.85</v>
      </c>
      <c r="H38" s="25"/>
      <c r="I38" s="25"/>
      <c r="J38" s="25"/>
      <c r="K38" s="25"/>
      <c r="L38" s="26"/>
    </row>
    <row r="39" spans="2:12" s="27" customFormat="1" ht="12.75">
      <c r="B39" s="23"/>
      <c r="C39" s="27" t="s">
        <v>38</v>
      </c>
      <c r="D39" s="24"/>
      <c r="E39" s="24"/>
      <c r="F39" s="24"/>
      <c r="G39" s="25">
        <v>284.28</v>
      </c>
      <c r="H39" s="25"/>
      <c r="I39" s="25"/>
      <c r="J39" s="25"/>
      <c r="K39" s="25"/>
      <c r="L39" s="26"/>
    </row>
    <row r="40" spans="2:12" s="27" customFormat="1" ht="12.75">
      <c r="B40" s="23"/>
      <c r="C40" s="27" t="s">
        <v>39</v>
      </c>
      <c r="D40" s="24"/>
      <c r="E40" s="24"/>
      <c r="F40" s="24"/>
      <c r="G40" s="25">
        <v>280.37</v>
      </c>
      <c r="H40" s="25"/>
      <c r="I40" s="25"/>
      <c r="J40" s="25"/>
      <c r="K40" s="25"/>
      <c r="L40" s="26"/>
    </row>
    <row r="41" spans="2:12" s="27" customFormat="1" ht="12.75">
      <c r="B41" s="23"/>
      <c r="C41" s="27" t="s">
        <v>40</v>
      </c>
      <c r="D41" s="24"/>
      <c r="E41" s="24"/>
      <c r="F41" s="24"/>
      <c r="G41" s="25">
        <v>273.67</v>
      </c>
      <c r="H41" s="25"/>
      <c r="I41" s="25"/>
      <c r="J41" s="25"/>
      <c r="K41" s="25"/>
      <c r="L41" s="26"/>
    </row>
    <row r="42" spans="2:12" s="27" customFormat="1" ht="12.75">
      <c r="B42" s="23"/>
      <c r="C42" s="27" t="s">
        <v>42</v>
      </c>
      <c r="D42" s="24"/>
      <c r="E42" s="24"/>
      <c r="F42" s="24"/>
      <c r="G42" s="25">
        <v>238.03</v>
      </c>
      <c r="H42" s="25"/>
      <c r="I42" s="25"/>
      <c r="J42" s="25"/>
      <c r="K42" s="25"/>
      <c r="L42" s="26"/>
    </row>
    <row r="43" spans="2:12" s="27" customFormat="1" ht="12.75">
      <c r="B43" s="23"/>
      <c r="C43" s="27" t="s">
        <v>43</v>
      </c>
      <c r="D43" s="24"/>
      <c r="E43" s="24"/>
      <c r="F43" s="24"/>
      <c r="G43" s="25">
        <v>256.8</v>
      </c>
      <c r="H43" s="25"/>
      <c r="I43" s="25"/>
      <c r="J43" s="25"/>
      <c r="K43" s="25"/>
      <c r="L43" s="26"/>
    </row>
    <row r="44" spans="2:12" s="27" customFormat="1" ht="12.75">
      <c r="B44" s="23"/>
      <c r="C44" s="24" t="s">
        <v>44</v>
      </c>
      <c r="D44" s="24"/>
      <c r="E44" s="24"/>
      <c r="F44" s="24"/>
      <c r="G44" s="25">
        <v>259.26</v>
      </c>
      <c r="H44" s="25"/>
      <c r="I44" s="25"/>
      <c r="J44" s="25"/>
      <c r="K44" s="25"/>
      <c r="L44" s="26"/>
    </row>
    <row r="45" spans="2:12" s="27" customFormat="1" ht="12.75">
      <c r="B45" s="23"/>
      <c r="C45" s="24" t="s">
        <v>45</v>
      </c>
      <c r="D45" s="24"/>
      <c r="E45" s="24"/>
      <c r="F45" s="24"/>
      <c r="G45" s="25">
        <v>270.98</v>
      </c>
      <c r="H45" s="25"/>
      <c r="I45" s="25"/>
      <c r="J45" s="25"/>
      <c r="K45" s="25"/>
      <c r="L45" s="26"/>
    </row>
    <row r="46" spans="2:12" s="27" customFormat="1" ht="12.75">
      <c r="B46" s="23"/>
      <c r="C46" s="27" t="s">
        <v>46</v>
      </c>
      <c r="D46" s="24"/>
      <c r="E46" s="24"/>
      <c r="F46" s="24"/>
      <c r="G46" s="25"/>
      <c r="H46" s="25"/>
      <c r="I46" s="25"/>
      <c r="J46" s="25"/>
      <c r="K46" s="25"/>
      <c r="L46" s="26"/>
    </row>
    <row r="47" spans="2:12" s="27" customFormat="1" ht="12.75">
      <c r="B47" s="23"/>
      <c r="C47" s="27" t="s">
        <v>47</v>
      </c>
      <c r="D47" s="24"/>
      <c r="E47" s="24"/>
      <c r="F47" s="24"/>
      <c r="G47" s="25"/>
      <c r="H47" s="25"/>
      <c r="I47" s="25"/>
      <c r="J47" s="25"/>
      <c r="K47" s="25"/>
      <c r="L47" s="26"/>
    </row>
    <row r="48" spans="2:12" s="27" customFormat="1" ht="12.75">
      <c r="B48" s="23"/>
      <c r="C48" s="27" t="s">
        <v>48</v>
      </c>
      <c r="D48" s="24"/>
      <c r="E48" s="24"/>
      <c r="F48" s="24"/>
      <c r="G48" s="25"/>
      <c r="H48" s="25"/>
      <c r="I48" s="25"/>
      <c r="J48" s="25"/>
      <c r="K48" s="25"/>
      <c r="L48" s="26"/>
    </row>
    <row r="49" spans="2:12" s="27" customFormat="1" ht="13.5" thickBot="1">
      <c r="B49" s="23"/>
      <c r="C49" s="24"/>
      <c r="D49" s="24"/>
      <c r="E49" s="24"/>
      <c r="F49" s="24"/>
      <c r="G49" s="25"/>
      <c r="H49" s="25"/>
      <c r="I49" s="25"/>
      <c r="J49" s="25"/>
      <c r="K49" s="25"/>
      <c r="L49" s="26"/>
    </row>
    <row r="50" spans="2:12" s="2" customFormat="1" ht="15.75" thickBot="1">
      <c r="B50" s="19"/>
      <c r="C50" s="20" t="s">
        <v>18</v>
      </c>
      <c r="D50" s="20"/>
      <c r="E50" s="20"/>
      <c r="F50" s="20"/>
      <c r="G50" s="33">
        <v>0</v>
      </c>
      <c r="H50" s="20"/>
      <c r="I50" s="42"/>
      <c r="J50" s="42"/>
      <c r="K50" s="42"/>
      <c r="L50" s="43"/>
    </row>
    <row r="51" spans="2:12" s="27" customFormat="1" ht="13.5" thickBot="1">
      <c r="B51" s="23"/>
      <c r="C51" s="24"/>
      <c r="D51" s="24"/>
      <c r="E51" s="24"/>
      <c r="F51" s="24"/>
      <c r="G51" s="25"/>
      <c r="H51" s="25"/>
      <c r="I51" s="25"/>
      <c r="J51" s="25"/>
      <c r="K51" s="25"/>
      <c r="L51" s="26"/>
    </row>
    <row r="52" spans="2:12" s="2" customFormat="1" ht="15.75" thickBot="1">
      <c r="B52" s="19"/>
      <c r="C52" s="20" t="s">
        <v>19</v>
      </c>
      <c r="D52" s="20"/>
      <c r="E52" s="20"/>
      <c r="F52" s="20"/>
      <c r="G52" s="33">
        <f>SUM(G53:G56)</f>
        <v>285.96</v>
      </c>
      <c r="H52" s="20"/>
      <c r="I52" s="42"/>
      <c r="J52" s="42"/>
      <c r="K52" s="42"/>
      <c r="L52" s="43"/>
    </row>
    <row r="53" spans="2:12" s="27" customFormat="1" ht="12.75">
      <c r="B53" s="23" t="s">
        <v>59</v>
      </c>
      <c r="C53" s="24" t="s">
        <v>28</v>
      </c>
      <c r="D53" s="24"/>
      <c r="E53" s="24"/>
      <c r="F53" s="24"/>
      <c r="G53" s="25">
        <v>71.49</v>
      </c>
      <c r="H53" s="25"/>
      <c r="I53" s="25"/>
      <c r="J53" s="25"/>
      <c r="K53" s="25"/>
      <c r="L53" s="26"/>
    </row>
    <row r="54" spans="2:12" s="27" customFormat="1" ht="12.75">
      <c r="B54" s="23"/>
      <c r="C54" s="24" t="s">
        <v>29</v>
      </c>
      <c r="D54" s="24"/>
      <c r="E54" s="24"/>
      <c r="F54" s="24"/>
      <c r="G54" s="25">
        <v>71.49</v>
      </c>
      <c r="H54" s="25"/>
      <c r="I54" s="25"/>
      <c r="J54" s="25"/>
      <c r="K54" s="25"/>
      <c r="L54" s="26"/>
    </row>
    <row r="55" spans="2:12" s="27" customFormat="1" ht="12.75">
      <c r="B55" s="23"/>
      <c r="C55" s="24" t="s">
        <v>30</v>
      </c>
      <c r="D55" s="24"/>
      <c r="E55" s="24"/>
      <c r="F55" s="24"/>
      <c r="G55" s="25">
        <v>71.49</v>
      </c>
      <c r="H55" s="25"/>
      <c r="I55" s="25"/>
      <c r="J55" s="25"/>
      <c r="K55" s="25"/>
      <c r="L55" s="26"/>
    </row>
    <row r="56" spans="2:12" s="27" customFormat="1" ht="12.75">
      <c r="B56" s="23"/>
      <c r="C56" s="24" t="s">
        <v>31</v>
      </c>
      <c r="D56" s="24"/>
      <c r="E56" s="24"/>
      <c r="F56" s="24"/>
      <c r="G56" s="25">
        <v>71.49</v>
      </c>
      <c r="H56" s="25"/>
      <c r="I56" s="25"/>
      <c r="J56" s="25"/>
      <c r="K56" s="25"/>
      <c r="L56" s="26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37" customFormat="1" ht="16.5" thickBot="1">
      <c r="B58" s="34"/>
      <c r="C58" s="35" t="s">
        <v>17</v>
      </c>
      <c r="D58" s="35"/>
      <c r="E58" s="35"/>
      <c r="F58" s="35"/>
      <c r="G58" s="36">
        <f aca="true" t="shared" si="0" ref="G58:L58">G18+G24</f>
        <v>2723.6</v>
      </c>
      <c r="H58" s="36">
        <f t="shared" si="0"/>
        <v>15602.16</v>
      </c>
      <c r="I58" s="36">
        <f t="shared" si="0"/>
        <v>2340.324</v>
      </c>
      <c r="J58" s="44">
        <f t="shared" si="0"/>
        <v>13261.836</v>
      </c>
      <c r="K58" s="36">
        <f t="shared" si="0"/>
        <v>43861.479999999996</v>
      </c>
      <c r="L58" s="44">
        <f t="shared" si="0"/>
        <v>-33323.24399999999</v>
      </c>
    </row>
    <row r="60" ht="12.75">
      <c r="B60" t="s">
        <v>32</v>
      </c>
    </row>
    <row r="62" ht="12.75">
      <c r="B62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2012-01-26T07:36:51Z</cp:lastPrinted>
  <dcterms:created xsi:type="dcterms:W3CDTF">1996-10-08T23:32:33Z</dcterms:created>
  <dcterms:modified xsi:type="dcterms:W3CDTF">2014-11-21T12:41:35Z</dcterms:modified>
  <cp:category/>
  <cp:version/>
  <cp:contentType/>
  <cp:contentStatus/>
</cp:coreProperties>
</file>