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3г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<sst xmlns="http://schemas.openxmlformats.org/spreadsheetml/2006/main" count="113" uniqueCount="62">
  <si>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</si>
  <si>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</si>
  <si>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</si>
  <si>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</si>
  <si>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</si>
  <si>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</si>
  <si>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</si>
  <si>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</si>
  <si>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</si>
  <si>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</si>
  <si>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</si>
  <si>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</si>
  <si>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</si>
  <si>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отработать от</t>
  </si>
  <si>
    <t>начислений,руб</t>
  </si>
  <si>
    <t>неотработано(-),</t>
  </si>
  <si>
    <t>перевыполнено(+)</t>
  </si>
  <si>
    <t>(от начислений)</t>
  </si>
  <si>
    <t>(гр.4-гр.5)</t>
  </si>
  <si>
    <t>(гр.6-гр.7-гр.3)</t>
  </si>
  <si>
    <t>Ремонт :</t>
  </si>
  <si>
    <t>Содержание :</t>
  </si>
  <si>
    <t>Итого :</t>
  </si>
  <si>
    <t>Вывоз ТБО :</t>
  </si>
  <si>
    <t>Январь</t>
  </si>
  <si>
    <t>Февраль</t>
  </si>
  <si>
    <t>Март</t>
  </si>
  <si>
    <t>Дератизация :</t>
  </si>
  <si>
    <t>Исполнитель : Голованова Н.В.</t>
  </si>
  <si>
    <t>тел. 65-7-51</t>
  </si>
  <si>
    <t>внутридомовых сетей по адресу : п.Новатор, ул.Боровая, д.1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</si>
  <si>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</si>
  <si>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</si>
  <si>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</si>
  <si>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</si>
  <si>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</si>
  <si>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</si>
  <si>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</si>
  <si>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</si>
  <si>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</si>
  <si>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117,9м2</t>
  </si>
  <si>
    <t>согласно п.4</t>
  </si>
  <si>
    <t>отработать,руб</t>
  </si>
  <si>
    <t>Договора-15%</t>
  </si>
  <si>
    <t>(гр.4*15%)</t>
  </si>
  <si>
    <t>Директор ООО "Районная управляющая организация"</t>
  </si>
  <si>
    <t>за период : февраль 2014г - декабрь 2014г</t>
  </si>
  <si>
    <t>2013г :</t>
  </si>
  <si>
    <t>2014год</t>
  </si>
  <si>
    <t>2014г</t>
  </si>
  <si>
    <t>Август 2014г</t>
  </si>
  <si>
    <t>Смена венцов - 26м, смена лаг - 6м,</t>
  </si>
  <si>
    <t xml:space="preserve">кладка кирпичных столбиков, поднятие </t>
  </si>
  <si>
    <t>полов в кв.2</t>
  </si>
  <si>
    <t>Устранение течи воды у счетчика кв.2</t>
  </si>
  <si>
    <t>Октябрь 2014г</t>
  </si>
  <si>
    <t>Сминусовано по распоряжению №49 от 20.08.14г</t>
  </si>
  <si>
    <t>на приобретение оконного блока в кв.2</t>
  </si>
  <si>
    <t>за период : январь 2013г - январь 2014г</t>
  </si>
  <si>
    <t>2012г :</t>
  </si>
  <si>
    <t>2013год</t>
  </si>
  <si>
    <t>2013г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</si>
</sst>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9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2" fontId="4" fillId="0" borderId="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2" fillId="0" borderId="13" xfId="0" applyFont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0"/>
  <sheetViews>
    <sheetView workbookViewId="0" topLeftCell="C34">
      <selection activeCell="G25" sqref="G2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45</v>
      </c>
    </row>
    <row r="3" s="1" customFormat="1" ht="14.25"/>
    <row r="4" s="1" customFormat="1" ht="14.25">
      <c r="E4" s="1" t="s">
        <v>1</v>
      </c>
    </row>
    <row r="5" s="1" customFormat="1" ht="14.25"/>
    <row r="6" spans="2:11" s="1" customFormat="1" ht="15">
      <c r="B6" s="2" t="s">
        <v>2</v>
      </c>
      <c r="C6" s="2"/>
      <c r="D6" s="2"/>
      <c r="E6" s="2"/>
      <c r="I6" s="50"/>
      <c r="J6" s="50"/>
      <c r="K6" s="50"/>
    </row>
    <row r="7" spans="2:11" s="1" customFormat="1" ht="15">
      <c r="B7" s="2" t="s">
        <v>30</v>
      </c>
      <c r="C7" s="2"/>
      <c r="D7" s="2"/>
      <c r="E7" s="2"/>
      <c r="I7" s="50"/>
      <c r="J7" s="50"/>
      <c r="K7" s="50"/>
    </row>
    <row r="8" spans="2:11" s="1" customFormat="1" ht="15">
      <c r="B8" s="2" t="s">
        <v>58</v>
      </c>
      <c r="C8" s="2"/>
      <c r="E8" s="2"/>
      <c r="I8" s="50"/>
      <c r="J8" s="50"/>
      <c r="K8" s="50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1" t="s">
        <v>10</v>
      </c>
    </row>
    <row r="11" spans="2:12" ht="12.75">
      <c r="B11" s="6"/>
      <c r="C11" s="7"/>
      <c r="D11" s="7"/>
      <c r="E11" s="7"/>
      <c r="F11" s="7"/>
      <c r="G11" s="8" t="s">
        <v>11</v>
      </c>
      <c r="H11" s="8" t="s">
        <v>12</v>
      </c>
      <c r="I11" s="8" t="s">
        <v>41</v>
      </c>
      <c r="J11" s="8" t="s">
        <v>13</v>
      </c>
      <c r="K11" s="8" t="s">
        <v>59</v>
      </c>
      <c r="L11" s="30" t="s">
        <v>42</v>
      </c>
    </row>
    <row r="12" spans="2:12" ht="12.75">
      <c r="B12" s="6"/>
      <c r="C12" s="7"/>
      <c r="D12" s="7"/>
      <c r="E12" s="7"/>
      <c r="F12" s="7"/>
      <c r="G12" s="8"/>
      <c r="H12" s="8" t="s">
        <v>11</v>
      </c>
      <c r="I12" s="8" t="s">
        <v>43</v>
      </c>
      <c r="J12" s="8" t="s">
        <v>14</v>
      </c>
      <c r="K12" s="8" t="s">
        <v>15</v>
      </c>
      <c r="L12" s="30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16</v>
      </c>
      <c r="L13" s="30"/>
    </row>
    <row r="14" spans="2:12" ht="13.5" thickBot="1">
      <c r="B14" s="52"/>
      <c r="C14" s="53"/>
      <c r="D14" s="53"/>
      <c r="E14" s="53"/>
      <c r="F14" s="53"/>
      <c r="G14" s="9"/>
      <c r="H14" s="9"/>
      <c r="I14" s="9"/>
      <c r="J14" s="9"/>
      <c r="K14" s="9" t="s">
        <v>17</v>
      </c>
      <c r="L14" s="54"/>
    </row>
    <row r="15" spans="2:12" ht="13.5" thickBot="1">
      <c r="B15" s="52"/>
      <c r="C15" s="53"/>
      <c r="D15" s="53"/>
      <c r="E15" s="53"/>
      <c r="F15" s="53"/>
      <c r="G15" s="9"/>
      <c r="H15" s="9"/>
      <c r="I15" s="9"/>
      <c r="J15" s="9"/>
      <c r="K15" s="9"/>
      <c r="L15" s="54"/>
    </row>
    <row r="16" spans="2:12" ht="13.5" thickBot="1">
      <c r="B16" s="10">
        <v>1</v>
      </c>
      <c r="C16" s="11"/>
      <c r="D16" s="11"/>
      <c r="E16" s="11">
        <v>2</v>
      </c>
      <c r="F16" s="11"/>
      <c r="G16" s="12">
        <v>3</v>
      </c>
      <c r="H16" s="12">
        <v>4</v>
      </c>
      <c r="I16" s="12">
        <v>5</v>
      </c>
      <c r="J16" s="12">
        <v>6</v>
      </c>
      <c r="K16" s="12">
        <v>7</v>
      </c>
      <c r="L16" s="13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44</v>
      </c>
      <c r="J17" s="8" t="s">
        <v>18</v>
      </c>
      <c r="K17" s="8"/>
      <c r="L17" s="30" t="s">
        <v>19</v>
      </c>
    </row>
    <row r="18" spans="2:12" s="2" customFormat="1" ht="15.75" thickBot="1">
      <c r="B18" s="14">
        <v>1</v>
      </c>
      <c r="C18" s="15" t="s">
        <v>20</v>
      </c>
      <c r="D18" s="15"/>
      <c r="E18" s="15"/>
      <c r="F18" s="15"/>
      <c r="G18" s="16">
        <f>SUM(G19:G23)</f>
        <v>0</v>
      </c>
      <c r="H18" s="14">
        <v>10328.24</v>
      </c>
      <c r="I18" s="17">
        <f>H18*15%</f>
        <v>1549.2359999999999</v>
      </c>
      <c r="J18" s="17">
        <f>H18-I18</f>
        <v>8779.004</v>
      </c>
      <c r="K18" s="17">
        <v>-7580.41</v>
      </c>
      <c r="L18" s="18">
        <f>J18-K18-G18</f>
        <v>16359.414</v>
      </c>
    </row>
    <row r="19" spans="2:12" s="19" customFormat="1" ht="12.75">
      <c r="B19" s="20"/>
      <c r="C19" s="21"/>
      <c r="D19" s="21"/>
      <c r="E19" s="21"/>
      <c r="F19" s="21"/>
      <c r="G19" s="23"/>
      <c r="H19" s="23"/>
      <c r="I19" s="23"/>
      <c r="J19" s="23"/>
      <c r="K19" s="23"/>
      <c r="L19" s="28"/>
    </row>
    <row r="20" spans="2:12" ht="12.75">
      <c r="B20" s="6"/>
      <c r="C20" s="7"/>
      <c r="D20" s="7"/>
      <c r="E20" s="7"/>
      <c r="F20" s="7"/>
      <c r="G20" s="8"/>
      <c r="H20" s="8"/>
      <c r="I20" s="8"/>
      <c r="J20" s="8"/>
      <c r="K20" s="8"/>
      <c r="L20" s="30"/>
    </row>
    <row r="21" spans="2:12" s="19" customFormat="1" ht="12.75">
      <c r="B21" s="20"/>
      <c r="C21" s="21"/>
      <c r="D21" s="21"/>
      <c r="E21" s="21"/>
      <c r="F21" s="21"/>
      <c r="G21" s="23"/>
      <c r="H21" s="23"/>
      <c r="I21" s="23"/>
      <c r="J21" s="23"/>
      <c r="K21" s="23"/>
      <c r="L21" s="28"/>
    </row>
    <row r="22" spans="2:12" s="44" customFormat="1" ht="12.75">
      <c r="B22" s="45"/>
      <c r="C22" s="43"/>
      <c r="D22" s="43"/>
      <c r="E22" s="43"/>
      <c r="F22" s="43"/>
      <c r="G22" s="24"/>
      <c r="H22" s="24"/>
      <c r="I22" s="24"/>
      <c r="J22" s="24"/>
      <c r="K22" s="24"/>
      <c r="L22" s="31"/>
    </row>
    <row r="23" spans="2:12" ht="13.5" thickBot="1">
      <c r="B23" s="6"/>
      <c r="C23" s="7"/>
      <c r="D23" s="7"/>
      <c r="E23" s="7"/>
      <c r="F23" s="7"/>
      <c r="G23" s="8"/>
      <c r="H23" s="8"/>
      <c r="I23" s="8"/>
      <c r="J23" s="8"/>
      <c r="K23" s="8"/>
      <c r="L23" s="30"/>
    </row>
    <row r="24" spans="2:12" s="2" customFormat="1" ht="15.75" thickBot="1">
      <c r="B24" s="14">
        <v>2</v>
      </c>
      <c r="C24" s="15" t="s">
        <v>21</v>
      </c>
      <c r="D24" s="15"/>
      <c r="E24" s="15"/>
      <c r="F24" s="15"/>
      <c r="G24" s="16">
        <f>G38+G40+G54</f>
        <v>3787.31</v>
      </c>
      <c r="H24" s="15">
        <v>10496.46</v>
      </c>
      <c r="I24" s="26">
        <f>H24*15%</f>
        <v>1574.4689999999998</v>
      </c>
      <c r="J24" s="17">
        <f>H24-I24</f>
        <v>8921.991</v>
      </c>
      <c r="K24" s="55">
        <v>-4060.69</v>
      </c>
      <c r="L24" s="18">
        <f>J24-K24-G24</f>
        <v>9195.371000000001</v>
      </c>
    </row>
    <row r="25" spans="2:12" s="19" customFormat="1" ht="12.75">
      <c r="B25" s="20"/>
      <c r="C25" s="21"/>
      <c r="D25" s="21"/>
      <c r="E25" s="21"/>
      <c r="F25" s="21"/>
      <c r="G25" s="23"/>
      <c r="H25" s="23"/>
      <c r="I25" s="23"/>
      <c r="J25" s="23"/>
      <c r="K25" s="23"/>
      <c r="L25" s="28"/>
    </row>
    <row r="26" spans="2:12" ht="12.75">
      <c r="B26" s="6"/>
      <c r="C26" s="7"/>
      <c r="D26" s="7"/>
      <c r="E26" s="7"/>
      <c r="F26" s="7"/>
      <c r="G26" s="8"/>
      <c r="H26" s="8"/>
      <c r="I26" s="8"/>
      <c r="J26" s="8"/>
      <c r="K26" s="8"/>
      <c r="L26" s="30"/>
    </row>
    <row r="27" spans="2:12" ht="12.75">
      <c r="B27" s="6"/>
      <c r="C27" s="7"/>
      <c r="D27" s="7"/>
      <c r="E27" s="7"/>
      <c r="F27" s="7"/>
      <c r="G27" s="8"/>
      <c r="H27" s="8"/>
      <c r="I27" s="8"/>
      <c r="J27" s="8"/>
      <c r="K27" s="8"/>
      <c r="L27" s="30"/>
    </row>
    <row r="28" spans="2:12" s="19" customFormat="1" ht="12.75">
      <c r="B28" s="20"/>
      <c r="C28" s="27"/>
      <c r="D28" s="21"/>
      <c r="E28" s="21"/>
      <c r="F28" s="21"/>
      <c r="G28" s="37"/>
      <c r="H28" s="23"/>
      <c r="I28" s="22"/>
      <c r="J28" s="23"/>
      <c r="K28" s="23"/>
      <c r="L28" s="28"/>
    </row>
    <row r="29" spans="2:12" ht="12.75">
      <c r="B29" s="6"/>
      <c r="C29" s="7"/>
      <c r="D29" s="7"/>
      <c r="E29" s="7"/>
      <c r="F29" s="7"/>
      <c r="G29" s="56"/>
      <c r="H29" s="8"/>
      <c r="I29" s="57"/>
      <c r="J29" s="8"/>
      <c r="K29" s="8"/>
      <c r="L29" s="30"/>
    </row>
    <row r="30" spans="2:12" ht="12.75">
      <c r="B30" s="6"/>
      <c r="C30" s="7"/>
      <c r="D30" s="7"/>
      <c r="E30" s="7"/>
      <c r="F30" s="7"/>
      <c r="G30" s="56"/>
      <c r="H30" s="8"/>
      <c r="I30" s="57"/>
      <c r="J30" s="8"/>
      <c r="K30" s="8"/>
      <c r="L30" s="30"/>
    </row>
    <row r="31" spans="2:12" s="19" customFormat="1" ht="12.75">
      <c r="B31" s="20"/>
      <c r="C31" s="27"/>
      <c r="D31" s="21"/>
      <c r="E31" s="21"/>
      <c r="F31" s="21"/>
      <c r="G31" s="23"/>
      <c r="H31" s="23"/>
      <c r="I31" s="23"/>
      <c r="J31" s="23"/>
      <c r="K31" s="23"/>
      <c r="L31" s="28"/>
    </row>
    <row r="32" spans="2:12" s="44" customFormat="1" ht="12.75">
      <c r="B32" s="45"/>
      <c r="C32" s="43"/>
      <c r="D32" s="43"/>
      <c r="E32" s="43"/>
      <c r="F32" s="43"/>
      <c r="G32" s="24"/>
      <c r="H32" s="24"/>
      <c r="I32" s="24"/>
      <c r="J32" s="24"/>
      <c r="K32" s="24"/>
      <c r="L32" s="31"/>
    </row>
    <row r="33" spans="2:12" ht="12.75">
      <c r="B33" s="6"/>
      <c r="C33" s="7"/>
      <c r="D33" s="7"/>
      <c r="E33" s="7"/>
      <c r="F33" s="7"/>
      <c r="G33" s="8"/>
      <c r="H33" s="8"/>
      <c r="I33" s="8"/>
      <c r="J33" s="8"/>
      <c r="K33" s="8"/>
      <c r="L33" s="30"/>
    </row>
    <row r="34" spans="2:12" s="19" customFormat="1" ht="12.75">
      <c r="B34" s="20"/>
      <c r="C34" s="27"/>
      <c r="D34" s="21"/>
      <c r="E34" s="21"/>
      <c r="F34" s="21"/>
      <c r="G34" s="23"/>
      <c r="H34" s="23"/>
      <c r="I34" s="23"/>
      <c r="J34" s="23"/>
      <c r="K34" s="23"/>
      <c r="L34" s="28"/>
    </row>
    <row r="35" spans="2:12" ht="12.75">
      <c r="B35" s="6"/>
      <c r="C35" s="7"/>
      <c r="D35" s="7"/>
      <c r="E35" s="7"/>
      <c r="F35" s="7"/>
      <c r="G35" s="8"/>
      <c r="H35" s="8"/>
      <c r="I35" s="8"/>
      <c r="J35" s="8"/>
      <c r="K35" s="8"/>
      <c r="L35" s="30"/>
    </row>
    <row r="36" spans="2:12" ht="12.75">
      <c r="B36" s="6"/>
      <c r="C36" s="58"/>
      <c r="D36" s="7"/>
      <c r="E36" s="7"/>
      <c r="F36" s="7"/>
      <c r="G36" s="8"/>
      <c r="H36" s="8"/>
      <c r="I36" s="8"/>
      <c r="J36" s="8"/>
      <c r="K36" s="8"/>
      <c r="L36" s="30"/>
    </row>
    <row r="37" spans="2:12" s="19" customFormat="1" ht="13.5" thickBot="1">
      <c r="B37" s="20"/>
      <c r="C37" s="21"/>
      <c r="D37" s="21"/>
      <c r="E37" s="21"/>
      <c r="F37" s="21"/>
      <c r="G37" s="23"/>
      <c r="H37" s="23"/>
      <c r="I37" s="23"/>
      <c r="J37" s="23"/>
      <c r="K37" s="23"/>
      <c r="L37" s="28"/>
    </row>
    <row r="38" spans="2:12" s="19" customFormat="1" ht="15.75" thickBot="1">
      <c r="B38" s="20"/>
      <c r="C38" s="27" t="s">
        <v>22</v>
      </c>
      <c r="D38" s="21"/>
      <c r="E38" s="21"/>
      <c r="F38" s="21"/>
      <c r="G38" s="29">
        <f>SUM(G25:G37)</f>
        <v>0</v>
      </c>
      <c r="H38" s="23"/>
      <c r="I38" s="23"/>
      <c r="J38" s="23"/>
      <c r="K38" s="23"/>
      <c r="L38" s="28"/>
    </row>
    <row r="39" spans="2:12" ht="13.5" thickBot="1">
      <c r="B39" s="6"/>
      <c r="C39" s="7"/>
      <c r="D39" s="7"/>
      <c r="E39" s="7"/>
      <c r="F39" s="7"/>
      <c r="G39" s="8"/>
      <c r="H39" s="8"/>
      <c r="I39" s="8"/>
      <c r="J39" s="8"/>
      <c r="K39" s="8"/>
      <c r="L39" s="30"/>
    </row>
    <row r="40" spans="2:12" s="2" customFormat="1" ht="15.75" thickBot="1">
      <c r="B40" s="14"/>
      <c r="C40" s="15" t="s">
        <v>23</v>
      </c>
      <c r="D40" s="15"/>
      <c r="E40" s="32" t="s">
        <v>40</v>
      </c>
      <c r="F40" s="15"/>
      <c r="G40" s="29">
        <f>SUM(G41:G53)</f>
        <v>3485.49</v>
      </c>
      <c r="H40" s="15"/>
      <c r="I40" s="33"/>
      <c r="J40" s="33"/>
      <c r="K40" s="33"/>
      <c r="L40" s="46"/>
    </row>
    <row r="41" spans="2:12" s="2" customFormat="1" ht="15">
      <c r="B41" s="20" t="s">
        <v>60</v>
      </c>
      <c r="C41" s="19" t="s">
        <v>24</v>
      </c>
      <c r="D41" s="25"/>
      <c r="E41" s="25"/>
      <c r="F41" s="25"/>
      <c r="G41" s="47">
        <v>361.95</v>
      </c>
      <c r="H41" s="25"/>
      <c r="I41" s="35"/>
      <c r="J41" s="35"/>
      <c r="K41" s="35"/>
      <c r="L41" s="46"/>
    </row>
    <row r="42" spans="2:12" s="2" customFormat="1" ht="15">
      <c r="B42" s="36"/>
      <c r="C42" s="19" t="s">
        <v>25</v>
      </c>
      <c r="D42" s="25"/>
      <c r="E42" s="25"/>
      <c r="F42" s="25"/>
      <c r="G42" s="48">
        <v>233.09</v>
      </c>
      <c r="H42" s="25"/>
      <c r="I42" s="35"/>
      <c r="J42" s="35"/>
      <c r="K42" s="35"/>
      <c r="L42" s="46"/>
    </row>
    <row r="43" spans="2:12" s="19" customFormat="1" ht="12.75">
      <c r="B43" s="20"/>
      <c r="C43" s="21" t="s">
        <v>26</v>
      </c>
      <c r="D43" s="21"/>
      <c r="E43" s="21"/>
      <c r="F43" s="21"/>
      <c r="G43" s="23">
        <v>287.68</v>
      </c>
      <c r="H43" s="22"/>
      <c r="I43" s="23"/>
      <c r="J43" s="23"/>
      <c r="K43" s="23"/>
      <c r="L43" s="22"/>
    </row>
    <row r="44" spans="2:12" s="19" customFormat="1" ht="12.75">
      <c r="B44" s="20"/>
      <c r="C44" s="21" t="s">
        <v>31</v>
      </c>
      <c r="D44" s="21"/>
      <c r="E44" s="21"/>
      <c r="F44" s="21"/>
      <c r="G44" s="23">
        <v>290.27</v>
      </c>
      <c r="H44" s="21"/>
      <c r="I44" s="21"/>
      <c r="J44" s="23"/>
      <c r="K44" s="23"/>
      <c r="L44" s="22"/>
    </row>
    <row r="45" spans="2:12" s="19" customFormat="1" ht="12.75">
      <c r="B45" s="20"/>
      <c r="C45" s="21" t="s">
        <v>32</v>
      </c>
      <c r="D45" s="21"/>
      <c r="E45" s="21"/>
      <c r="F45" s="21"/>
      <c r="G45" s="23">
        <v>305.13</v>
      </c>
      <c r="H45" s="21"/>
      <c r="I45" s="21"/>
      <c r="J45" s="23"/>
      <c r="K45" s="23"/>
      <c r="L45" s="22"/>
    </row>
    <row r="46" spans="2:12" s="19" customFormat="1" ht="12.75">
      <c r="B46" s="20"/>
      <c r="C46" s="19" t="s">
        <v>33</v>
      </c>
      <c r="D46" s="21"/>
      <c r="E46" s="21"/>
      <c r="F46" s="21"/>
      <c r="G46" s="23">
        <v>262.21</v>
      </c>
      <c r="H46" s="22"/>
      <c r="I46" s="23"/>
      <c r="J46" s="23"/>
      <c r="K46" s="23"/>
      <c r="L46" s="22"/>
    </row>
    <row r="47" spans="2:12" s="19" customFormat="1" ht="12.75">
      <c r="B47" s="20"/>
      <c r="C47" s="19" t="s">
        <v>34</v>
      </c>
      <c r="D47" s="21"/>
      <c r="E47" s="21"/>
      <c r="F47" s="21"/>
      <c r="G47" s="23">
        <v>309.96</v>
      </c>
      <c r="H47" s="22"/>
      <c r="I47" s="23"/>
      <c r="J47" s="23"/>
      <c r="K47" s="23"/>
      <c r="L47" s="22"/>
    </row>
    <row r="48" spans="2:12" s="19" customFormat="1" ht="12.75">
      <c r="B48" s="20"/>
      <c r="C48" s="21" t="s">
        <v>35</v>
      </c>
      <c r="D48" s="21"/>
      <c r="E48" s="21"/>
      <c r="F48" s="21"/>
      <c r="G48" s="23">
        <v>293.1</v>
      </c>
      <c r="H48" s="22"/>
      <c r="I48" s="23"/>
      <c r="J48" s="23"/>
      <c r="K48" s="23"/>
      <c r="L48" s="22"/>
    </row>
    <row r="49" spans="2:12" s="19" customFormat="1" ht="12.75">
      <c r="B49" s="20"/>
      <c r="C49" s="21" t="s">
        <v>36</v>
      </c>
      <c r="D49" s="21"/>
      <c r="E49" s="21"/>
      <c r="F49" s="21"/>
      <c r="G49" s="23">
        <v>261.97</v>
      </c>
      <c r="H49" s="22"/>
      <c r="I49" s="23"/>
      <c r="J49" s="23"/>
      <c r="K49" s="23"/>
      <c r="L49" s="22"/>
    </row>
    <row r="50" spans="2:12" s="19" customFormat="1" ht="12.75">
      <c r="B50" s="20"/>
      <c r="C50" s="19" t="s">
        <v>37</v>
      </c>
      <c r="D50" s="21"/>
      <c r="E50" s="21"/>
      <c r="F50" s="21"/>
      <c r="G50" s="23">
        <v>318.33</v>
      </c>
      <c r="H50" s="22"/>
      <c r="I50" s="23"/>
      <c r="J50" s="23"/>
      <c r="K50" s="23"/>
      <c r="L50" s="22"/>
    </row>
    <row r="51" spans="2:12" s="19" customFormat="1" ht="12.75">
      <c r="B51" s="20"/>
      <c r="C51" s="19" t="s">
        <v>38</v>
      </c>
      <c r="D51" s="21"/>
      <c r="E51" s="21"/>
      <c r="F51" s="21"/>
      <c r="G51" s="23">
        <v>280.96</v>
      </c>
      <c r="H51" s="22"/>
      <c r="I51" s="23"/>
      <c r="J51" s="23"/>
      <c r="K51" s="23"/>
      <c r="L51" s="22"/>
    </row>
    <row r="52" spans="2:12" s="19" customFormat="1" ht="12.75">
      <c r="B52" s="20"/>
      <c r="C52" s="19" t="s">
        <v>39</v>
      </c>
      <c r="D52" s="21"/>
      <c r="E52" s="21"/>
      <c r="F52" s="21"/>
      <c r="G52" s="23">
        <v>280.84</v>
      </c>
      <c r="H52" s="22"/>
      <c r="I52" s="23"/>
      <c r="J52" s="23"/>
      <c r="K52" s="23"/>
      <c r="L52" s="22"/>
    </row>
    <row r="53" spans="2:12" s="19" customFormat="1" ht="13.5" thickBot="1">
      <c r="B53" s="20"/>
      <c r="C53" s="21"/>
      <c r="D53" s="21"/>
      <c r="E53" s="21"/>
      <c r="F53" s="21"/>
      <c r="G53" s="49"/>
      <c r="H53" s="21"/>
      <c r="I53" s="21"/>
      <c r="J53" s="23"/>
      <c r="K53" s="49"/>
      <c r="L53" s="22"/>
    </row>
    <row r="54" spans="2:12" s="2" customFormat="1" ht="15.75" thickBot="1">
      <c r="B54" s="14"/>
      <c r="C54" s="15" t="s">
        <v>27</v>
      </c>
      <c r="D54" s="15"/>
      <c r="E54" s="15"/>
      <c r="F54" s="15"/>
      <c r="G54" s="29">
        <v>301.82</v>
      </c>
      <c r="H54" s="15"/>
      <c r="I54" s="33"/>
      <c r="J54" s="33"/>
      <c r="K54" s="33"/>
      <c r="L54" s="34"/>
    </row>
    <row r="55" spans="2:12" s="19" customFormat="1" ht="13.5" thickBot="1">
      <c r="B55" s="20" t="s">
        <v>61</v>
      </c>
      <c r="C55" s="21"/>
      <c r="D55" s="21"/>
      <c r="E55" s="21"/>
      <c r="F55" s="21"/>
      <c r="G55" s="23">
        <v>301.82</v>
      </c>
      <c r="H55" s="23"/>
      <c r="I55" s="23"/>
      <c r="J55" s="23"/>
      <c r="K55" s="23"/>
      <c r="L55" s="28"/>
    </row>
    <row r="56" spans="2:12" s="38" customFormat="1" ht="16.5" thickBot="1">
      <c r="B56" s="39"/>
      <c r="C56" s="40" t="s">
        <v>22</v>
      </c>
      <c r="D56" s="40"/>
      <c r="E56" s="40"/>
      <c r="F56" s="40"/>
      <c r="G56" s="41">
        <f aca="true" t="shared" si="0" ref="G56:L56">G18+G24</f>
        <v>3787.31</v>
      </c>
      <c r="H56" s="41">
        <f t="shared" si="0"/>
        <v>20824.699999999997</v>
      </c>
      <c r="I56" s="41">
        <f t="shared" si="0"/>
        <v>3123.705</v>
      </c>
      <c r="J56" s="42">
        <f t="shared" si="0"/>
        <v>17700.995000000003</v>
      </c>
      <c r="K56" s="41">
        <f t="shared" si="0"/>
        <v>-11641.1</v>
      </c>
      <c r="L56" s="42">
        <f t="shared" si="0"/>
        <v>25554.785000000003</v>
      </c>
    </row>
    <row r="58" ht="12.75">
      <c r="B58" t="s">
        <v>28</v>
      </c>
    </row>
    <row r="60" ht="12.75">
      <c r="B60" t="s">
        <v>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3"/>
  <sheetViews>
    <sheetView tabSelected="1" workbookViewId="0" topLeftCell="C34">
      <selection activeCell="G28" sqref="G2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57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45</v>
      </c>
    </row>
    <row r="3" s="1" customFormat="1" ht="14.25"/>
    <row r="4" s="1" customFormat="1" ht="14.25">
      <c r="E4" s="1" t="s">
        <v>1</v>
      </c>
    </row>
    <row r="5" s="1" customFormat="1" ht="14.25"/>
    <row r="6" spans="2:11" s="1" customFormat="1" ht="15">
      <c r="B6" s="2" t="s">
        <v>2</v>
      </c>
      <c r="C6" s="2"/>
      <c r="D6" s="2"/>
      <c r="E6" s="2"/>
      <c r="I6" s="50"/>
      <c r="J6" s="50"/>
      <c r="K6" s="50"/>
    </row>
    <row r="7" spans="2:11" s="1" customFormat="1" ht="15">
      <c r="B7" s="2" t="s">
        <v>30</v>
      </c>
      <c r="C7" s="2"/>
      <c r="D7" s="2"/>
      <c r="E7" s="2"/>
      <c r="I7" s="50"/>
      <c r="J7" s="50"/>
      <c r="K7" s="50"/>
    </row>
    <row r="8" spans="2:11" s="1" customFormat="1" ht="15">
      <c r="B8" s="2" t="s">
        <v>46</v>
      </c>
      <c r="C8" s="2"/>
      <c r="E8" s="2"/>
      <c r="I8" s="50"/>
      <c r="J8" s="50"/>
      <c r="K8" s="50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1" t="s">
        <v>10</v>
      </c>
    </row>
    <row r="11" spans="2:12" ht="12.75">
      <c r="B11" s="6"/>
      <c r="C11" s="7"/>
      <c r="D11" s="7"/>
      <c r="E11" s="7"/>
      <c r="F11" s="7"/>
      <c r="G11" s="8" t="s">
        <v>11</v>
      </c>
      <c r="H11" s="8" t="s">
        <v>12</v>
      </c>
      <c r="I11" s="8" t="s">
        <v>41</v>
      </c>
      <c r="J11" s="8" t="s">
        <v>13</v>
      </c>
      <c r="K11" s="8" t="s">
        <v>47</v>
      </c>
      <c r="L11" s="30" t="s">
        <v>42</v>
      </c>
    </row>
    <row r="12" spans="2:12" ht="12.75">
      <c r="B12" s="6"/>
      <c r="C12" s="7"/>
      <c r="D12" s="7"/>
      <c r="E12" s="7"/>
      <c r="F12" s="7"/>
      <c r="G12" s="8"/>
      <c r="H12" s="8" t="s">
        <v>11</v>
      </c>
      <c r="I12" s="8" t="s">
        <v>43</v>
      </c>
      <c r="J12" s="8" t="s">
        <v>14</v>
      </c>
      <c r="K12" s="8" t="s">
        <v>15</v>
      </c>
      <c r="L12" s="30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16</v>
      </c>
      <c r="L13" s="30"/>
    </row>
    <row r="14" spans="2:12" ht="13.5" thickBot="1">
      <c r="B14" s="52"/>
      <c r="C14" s="53"/>
      <c r="D14" s="53"/>
      <c r="E14" s="53"/>
      <c r="F14" s="53"/>
      <c r="G14" s="9"/>
      <c r="H14" s="9"/>
      <c r="I14" s="9"/>
      <c r="J14" s="9"/>
      <c r="K14" s="9" t="s">
        <v>17</v>
      </c>
      <c r="L14" s="54"/>
    </row>
    <row r="15" spans="2:12" ht="13.5" thickBot="1">
      <c r="B15" s="52"/>
      <c r="C15" s="53"/>
      <c r="D15" s="53"/>
      <c r="E15" s="53"/>
      <c r="F15" s="53"/>
      <c r="G15" s="9"/>
      <c r="H15" s="9"/>
      <c r="I15" s="9"/>
      <c r="J15" s="9"/>
      <c r="K15" s="9"/>
      <c r="L15" s="54"/>
    </row>
    <row r="16" spans="2:12" ht="13.5" thickBot="1">
      <c r="B16" s="10">
        <v>1</v>
      </c>
      <c r="C16" s="11"/>
      <c r="D16" s="11"/>
      <c r="E16" s="11">
        <v>2</v>
      </c>
      <c r="F16" s="11"/>
      <c r="G16" s="12">
        <v>3</v>
      </c>
      <c r="H16" s="12">
        <v>4</v>
      </c>
      <c r="I16" s="12">
        <v>5</v>
      </c>
      <c r="J16" s="12">
        <v>6</v>
      </c>
      <c r="K16" s="12">
        <v>7</v>
      </c>
      <c r="L16" s="13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44</v>
      </c>
      <c r="J17" s="8" t="s">
        <v>18</v>
      </c>
      <c r="K17" s="8"/>
      <c r="L17" s="30" t="s">
        <v>19</v>
      </c>
    </row>
    <row r="18" spans="2:12" s="2" customFormat="1" ht="15.75" thickBot="1">
      <c r="B18" s="14">
        <v>1</v>
      </c>
      <c r="C18" s="15" t="s">
        <v>20</v>
      </c>
      <c r="D18" s="15"/>
      <c r="E18" s="15"/>
      <c r="F18" s="15"/>
      <c r="G18" s="16">
        <f>SUM(G19:G26)</f>
        <v>44355.18</v>
      </c>
      <c r="H18" s="14">
        <v>10328.24</v>
      </c>
      <c r="I18" s="17">
        <f>H18*15%</f>
        <v>1549.2359999999999</v>
      </c>
      <c r="J18" s="17">
        <f>H18-I18</f>
        <v>8779.004</v>
      </c>
      <c r="K18" s="17">
        <v>-16359.41</v>
      </c>
      <c r="L18" s="18">
        <f>J18-K18-G18</f>
        <v>-19216.766</v>
      </c>
    </row>
    <row r="19" spans="2:12" s="19" customFormat="1" ht="12.75">
      <c r="B19" s="20"/>
      <c r="C19" s="21" t="s">
        <v>50</v>
      </c>
      <c r="D19" s="21"/>
      <c r="E19" s="21"/>
      <c r="F19" s="21"/>
      <c r="G19" s="23"/>
      <c r="H19" s="23"/>
      <c r="I19" s="23"/>
      <c r="J19" s="23"/>
      <c r="K19" s="23"/>
      <c r="L19" s="28"/>
    </row>
    <row r="20" spans="2:12" ht="12.75">
      <c r="B20" s="6">
        <v>1</v>
      </c>
      <c r="C20" s="7" t="s">
        <v>51</v>
      </c>
      <c r="D20" s="7"/>
      <c r="E20" s="7"/>
      <c r="F20" s="7"/>
      <c r="G20" s="8">
        <v>31855.18</v>
      </c>
      <c r="H20" s="8"/>
      <c r="I20" s="8"/>
      <c r="J20" s="8"/>
      <c r="K20" s="8"/>
      <c r="L20" s="30"/>
    </row>
    <row r="21" spans="2:12" s="44" customFormat="1" ht="12.75">
      <c r="B21" s="45"/>
      <c r="C21" s="43" t="s">
        <v>52</v>
      </c>
      <c r="D21" s="43"/>
      <c r="E21" s="43"/>
      <c r="F21" s="43"/>
      <c r="G21" s="24"/>
      <c r="H21" s="24"/>
      <c r="I21" s="24"/>
      <c r="J21" s="24"/>
      <c r="K21" s="24"/>
      <c r="L21" s="31"/>
    </row>
    <row r="22" spans="2:12" s="44" customFormat="1" ht="12.75">
      <c r="B22" s="45"/>
      <c r="C22" s="43" t="s">
        <v>53</v>
      </c>
      <c r="D22" s="43"/>
      <c r="E22" s="43"/>
      <c r="F22" s="43"/>
      <c r="G22" s="24"/>
      <c r="H22" s="24"/>
      <c r="I22" s="24"/>
      <c r="J22" s="24"/>
      <c r="K22" s="24"/>
      <c r="L22" s="31"/>
    </row>
    <row r="23" spans="2:12" s="19" customFormat="1" ht="12.75">
      <c r="B23" s="20"/>
      <c r="C23" s="21" t="s">
        <v>55</v>
      </c>
      <c r="D23" s="21"/>
      <c r="E23" s="21"/>
      <c r="F23" s="21"/>
      <c r="G23" s="23"/>
      <c r="H23" s="23"/>
      <c r="I23" s="23"/>
      <c r="J23" s="23"/>
      <c r="K23" s="23"/>
      <c r="L23" s="28"/>
    </row>
    <row r="24" spans="2:12" s="44" customFormat="1" ht="12.75">
      <c r="B24" s="45">
        <v>1</v>
      </c>
      <c r="C24" s="43" t="s">
        <v>56</v>
      </c>
      <c r="D24" s="43"/>
      <c r="E24" s="43"/>
      <c r="F24" s="43"/>
      <c r="G24" s="24">
        <v>12500</v>
      </c>
      <c r="H24" s="24"/>
      <c r="I24" s="24"/>
      <c r="J24" s="24"/>
      <c r="K24" s="24"/>
      <c r="L24" s="31"/>
    </row>
    <row r="25" spans="2:12" s="44" customFormat="1" ht="12.75">
      <c r="B25" s="45"/>
      <c r="C25" s="43" t="s">
        <v>57</v>
      </c>
      <c r="D25" s="43"/>
      <c r="E25" s="43"/>
      <c r="F25" s="43"/>
      <c r="G25" s="24"/>
      <c r="H25" s="24"/>
      <c r="I25" s="24"/>
      <c r="J25" s="24"/>
      <c r="K25" s="24"/>
      <c r="L25" s="31"/>
    </row>
    <row r="26" spans="2:12" ht="13.5" thickBot="1">
      <c r="B26" s="6"/>
      <c r="C26" s="43"/>
      <c r="D26" s="43"/>
      <c r="E26" s="43"/>
      <c r="F26" s="7"/>
      <c r="G26" s="8"/>
      <c r="H26" s="8"/>
      <c r="I26" s="8"/>
      <c r="J26" s="8"/>
      <c r="K26" s="8"/>
      <c r="L26" s="30"/>
    </row>
    <row r="27" spans="2:12" s="2" customFormat="1" ht="15.75" thickBot="1">
      <c r="B27" s="14">
        <v>2</v>
      </c>
      <c r="C27" s="15" t="s">
        <v>21</v>
      </c>
      <c r="D27" s="15"/>
      <c r="E27" s="15"/>
      <c r="F27" s="15"/>
      <c r="G27" s="16">
        <f>G41+G43+G57</f>
        <v>3777.4200000000005</v>
      </c>
      <c r="H27" s="15">
        <v>10496.46</v>
      </c>
      <c r="I27" s="26">
        <f>H27*15%</f>
        <v>1574.4689999999998</v>
      </c>
      <c r="J27" s="17">
        <f>H27-I27</f>
        <v>8921.991</v>
      </c>
      <c r="K27" s="55">
        <v>-9195.37</v>
      </c>
      <c r="L27" s="18">
        <f>J27-K27-G27</f>
        <v>14339.941</v>
      </c>
    </row>
    <row r="28" spans="2:12" s="19" customFormat="1" ht="12.75">
      <c r="B28" s="20"/>
      <c r="C28" s="21" t="s">
        <v>50</v>
      </c>
      <c r="D28" s="21"/>
      <c r="E28" s="21"/>
      <c r="F28" s="21"/>
      <c r="G28" s="23"/>
      <c r="H28" s="23"/>
      <c r="I28" s="23"/>
      <c r="J28" s="23"/>
      <c r="K28" s="23"/>
      <c r="L28" s="28"/>
    </row>
    <row r="29" spans="2:12" ht="12.75">
      <c r="B29" s="6">
        <v>1</v>
      </c>
      <c r="C29" s="7" t="s">
        <v>54</v>
      </c>
      <c r="D29" s="7"/>
      <c r="E29" s="7"/>
      <c r="F29" s="7"/>
      <c r="G29" s="8">
        <v>902.66</v>
      </c>
      <c r="H29" s="8"/>
      <c r="I29" s="8"/>
      <c r="J29" s="8"/>
      <c r="K29" s="8"/>
      <c r="L29" s="30"/>
    </row>
    <row r="30" spans="2:12" ht="12.75">
      <c r="B30" s="6"/>
      <c r="C30" s="7"/>
      <c r="D30" s="7"/>
      <c r="E30" s="7"/>
      <c r="F30" s="7"/>
      <c r="G30" s="8"/>
      <c r="H30" s="8"/>
      <c r="I30" s="8"/>
      <c r="J30" s="8"/>
      <c r="K30" s="8"/>
      <c r="L30" s="30"/>
    </row>
    <row r="31" spans="2:12" s="19" customFormat="1" ht="12.75">
      <c r="B31" s="20"/>
      <c r="C31" s="27"/>
      <c r="D31" s="21"/>
      <c r="E31" s="21"/>
      <c r="F31" s="21"/>
      <c r="G31" s="37"/>
      <c r="H31" s="23"/>
      <c r="I31" s="22"/>
      <c r="J31" s="23"/>
      <c r="K31" s="23"/>
      <c r="L31" s="28"/>
    </row>
    <row r="32" spans="2:12" ht="12.75">
      <c r="B32" s="6"/>
      <c r="C32" s="7"/>
      <c r="D32" s="7"/>
      <c r="E32" s="7"/>
      <c r="F32" s="7"/>
      <c r="G32" s="56"/>
      <c r="H32" s="8"/>
      <c r="I32" s="57"/>
      <c r="J32" s="8"/>
      <c r="K32" s="8"/>
      <c r="L32" s="30"/>
    </row>
    <row r="33" spans="2:12" ht="12.75">
      <c r="B33" s="6"/>
      <c r="C33" s="7"/>
      <c r="D33" s="7"/>
      <c r="E33" s="7"/>
      <c r="F33" s="7"/>
      <c r="G33" s="56"/>
      <c r="H33" s="8"/>
      <c r="I33" s="57"/>
      <c r="J33" s="8"/>
      <c r="K33" s="8"/>
      <c r="L33" s="30"/>
    </row>
    <row r="34" spans="2:12" s="19" customFormat="1" ht="12.75">
      <c r="B34" s="20"/>
      <c r="C34" s="27"/>
      <c r="D34" s="21"/>
      <c r="E34" s="21"/>
      <c r="F34" s="21"/>
      <c r="G34" s="23"/>
      <c r="H34" s="23"/>
      <c r="I34" s="23"/>
      <c r="J34" s="23"/>
      <c r="K34" s="23"/>
      <c r="L34" s="28"/>
    </row>
    <row r="35" spans="2:12" s="44" customFormat="1" ht="12.75">
      <c r="B35" s="45"/>
      <c r="C35" s="43"/>
      <c r="D35" s="43"/>
      <c r="E35" s="43"/>
      <c r="F35" s="43"/>
      <c r="G35" s="24"/>
      <c r="H35" s="24"/>
      <c r="I35" s="24"/>
      <c r="J35" s="24"/>
      <c r="K35" s="24"/>
      <c r="L35" s="31"/>
    </row>
    <row r="36" spans="2:12" ht="12.75">
      <c r="B36" s="6"/>
      <c r="C36" s="7"/>
      <c r="D36" s="7"/>
      <c r="E36" s="7"/>
      <c r="F36" s="7"/>
      <c r="G36" s="8"/>
      <c r="H36" s="8"/>
      <c r="I36" s="8"/>
      <c r="J36" s="8"/>
      <c r="K36" s="8"/>
      <c r="L36" s="30"/>
    </row>
    <row r="37" spans="2:12" s="19" customFormat="1" ht="12.75">
      <c r="B37" s="20"/>
      <c r="C37" s="27"/>
      <c r="D37" s="21"/>
      <c r="E37" s="21"/>
      <c r="F37" s="21"/>
      <c r="G37" s="23"/>
      <c r="H37" s="23"/>
      <c r="I37" s="23"/>
      <c r="J37" s="23"/>
      <c r="K37" s="23"/>
      <c r="L37" s="28"/>
    </row>
    <row r="38" spans="2:12" ht="12.75">
      <c r="B38" s="6"/>
      <c r="C38" s="7"/>
      <c r="D38" s="7"/>
      <c r="E38" s="7"/>
      <c r="F38" s="7"/>
      <c r="G38" s="8"/>
      <c r="H38" s="8"/>
      <c r="I38" s="8"/>
      <c r="J38" s="8"/>
      <c r="K38" s="8"/>
      <c r="L38" s="30"/>
    </row>
    <row r="39" spans="2:12" ht="12.75">
      <c r="B39" s="6"/>
      <c r="C39" s="58"/>
      <c r="D39" s="7"/>
      <c r="E39" s="7"/>
      <c r="F39" s="7"/>
      <c r="G39" s="8"/>
      <c r="H39" s="8"/>
      <c r="I39" s="8"/>
      <c r="J39" s="8"/>
      <c r="K39" s="8"/>
      <c r="L39" s="30"/>
    </row>
    <row r="40" spans="2:12" s="19" customFormat="1" ht="13.5" thickBot="1">
      <c r="B40" s="20"/>
      <c r="C40" s="21"/>
      <c r="D40" s="21"/>
      <c r="E40" s="21"/>
      <c r="F40" s="21"/>
      <c r="G40" s="23"/>
      <c r="H40" s="23"/>
      <c r="I40" s="23"/>
      <c r="J40" s="23"/>
      <c r="K40" s="23"/>
      <c r="L40" s="28"/>
    </row>
    <row r="41" spans="2:12" s="19" customFormat="1" ht="15.75" thickBot="1">
      <c r="B41" s="20"/>
      <c r="C41" s="27" t="s">
        <v>22</v>
      </c>
      <c r="D41" s="21"/>
      <c r="E41" s="21"/>
      <c r="F41" s="21"/>
      <c r="G41" s="29">
        <f>SUM(G28:G40)</f>
        <v>902.66</v>
      </c>
      <c r="H41" s="23"/>
      <c r="I41" s="23"/>
      <c r="J41" s="23"/>
      <c r="K41" s="23"/>
      <c r="L41" s="28"/>
    </row>
    <row r="42" spans="2:12" ht="13.5" thickBot="1">
      <c r="B42" s="6"/>
      <c r="C42" s="7"/>
      <c r="D42" s="7"/>
      <c r="E42" s="7"/>
      <c r="F42" s="7"/>
      <c r="G42" s="8"/>
      <c r="H42" s="8"/>
      <c r="I42" s="8"/>
      <c r="J42" s="8"/>
      <c r="K42" s="8"/>
      <c r="L42" s="30"/>
    </row>
    <row r="43" spans="2:12" s="2" customFormat="1" ht="15.75" thickBot="1">
      <c r="B43" s="14"/>
      <c r="C43" s="15" t="s">
        <v>23</v>
      </c>
      <c r="D43" s="15"/>
      <c r="E43" s="32" t="s">
        <v>40</v>
      </c>
      <c r="F43" s="15"/>
      <c r="G43" s="29">
        <f>SUM(G44:G56)</f>
        <v>2572.9400000000005</v>
      </c>
      <c r="H43" s="15"/>
      <c r="I43" s="33"/>
      <c r="J43" s="33"/>
      <c r="K43" s="33"/>
      <c r="L43" s="46"/>
    </row>
    <row r="44" spans="2:12" s="2" customFormat="1" ht="15">
      <c r="B44" s="20" t="s">
        <v>48</v>
      </c>
      <c r="C44" s="19" t="s">
        <v>24</v>
      </c>
      <c r="D44" s="25"/>
      <c r="E44" s="25"/>
      <c r="F44" s="25"/>
      <c r="G44" s="47">
        <v>325.52</v>
      </c>
      <c r="H44" s="25"/>
      <c r="I44" s="35"/>
      <c r="J44" s="35"/>
      <c r="K44" s="35"/>
      <c r="L44" s="46"/>
    </row>
    <row r="45" spans="2:12" s="2" customFormat="1" ht="15">
      <c r="B45" s="36"/>
      <c r="C45" s="19" t="s">
        <v>25</v>
      </c>
      <c r="D45" s="25"/>
      <c r="E45" s="25"/>
      <c r="F45" s="25"/>
      <c r="G45" s="48">
        <v>280.6</v>
      </c>
      <c r="H45" s="25"/>
      <c r="I45" s="35"/>
      <c r="J45" s="35"/>
      <c r="K45" s="35"/>
      <c r="L45" s="46"/>
    </row>
    <row r="46" spans="2:12" s="19" customFormat="1" ht="12.75">
      <c r="B46" s="20"/>
      <c r="C46" s="21" t="s">
        <v>26</v>
      </c>
      <c r="D46" s="21"/>
      <c r="E46" s="21"/>
      <c r="F46" s="21"/>
      <c r="G46" s="23">
        <v>300.06</v>
      </c>
      <c r="H46" s="22"/>
      <c r="I46" s="23"/>
      <c r="J46" s="23"/>
      <c r="K46" s="23"/>
      <c r="L46" s="22"/>
    </row>
    <row r="47" spans="2:12" s="19" customFormat="1" ht="12.75">
      <c r="B47" s="20"/>
      <c r="C47" s="21" t="s">
        <v>31</v>
      </c>
      <c r="D47" s="21"/>
      <c r="E47" s="21"/>
      <c r="F47" s="21"/>
      <c r="G47" s="23">
        <v>295.93</v>
      </c>
      <c r="H47" s="21"/>
      <c r="I47" s="21"/>
      <c r="J47" s="23"/>
      <c r="K47" s="23"/>
      <c r="L47" s="22"/>
    </row>
    <row r="48" spans="2:12" s="19" customFormat="1" ht="12.75">
      <c r="B48" s="20"/>
      <c r="C48" s="21" t="s">
        <v>32</v>
      </c>
      <c r="D48" s="21"/>
      <c r="E48" s="21"/>
      <c r="F48" s="21"/>
      <c r="G48" s="23">
        <v>288.86</v>
      </c>
      <c r="H48" s="21"/>
      <c r="I48" s="21"/>
      <c r="J48" s="23"/>
      <c r="K48" s="23"/>
      <c r="L48" s="22"/>
    </row>
    <row r="49" spans="2:12" s="19" customFormat="1" ht="12.75">
      <c r="B49" s="20"/>
      <c r="C49" s="19" t="s">
        <v>33</v>
      </c>
      <c r="D49" s="21"/>
      <c r="E49" s="21"/>
      <c r="F49" s="21"/>
      <c r="G49" s="23">
        <v>251.24</v>
      </c>
      <c r="H49" s="22"/>
      <c r="I49" s="23"/>
      <c r="J49" s="23"/>
      <c r="K49" s="23"/>
      <c r="L49" s="22"/>
    </row>
    <row r="50" spans="2:12" s="19" customFormat="1" ht="12.75">
      <c r="B50" s="20"/>
      <c r="C50" s="19" t="s">
        <v>34</v>
      </c>
      <c r="D50" s="21"/>
      <c r="E50" s="21"/>
      <c r="F50" s="21"/>
      <c r="G50" s="23">
        <v>271.05</v>
      </c>
      <c r="H50" s="22"/>
      <c r="I50" s="23"/>
      <c r="J50" s="23"/>
      <c r="K50" s="23"/>
      <c r="L50" s="22"/>
    </row>
    <row r="51" spans="2:12" s="19" customFormat="1" ht="12.75">
      <c r="B51" s="20"/>
      <c r="C51" s="21" t="s">
        <v>35</v>
      </c>
      <c r="D51" s="21"/>
      <c r="E51" s="21"/>
      <c r="F51" s="21"/>
      <c r="G51" s="23">
        <v>273.65</v>
      </c>
      <c r="H51" s="22"/>
      <c r="I51" s="23"/>
      <c r="J51" s="23"/>
      <c r="K51" s="23"/>
      <c r="L51" s="22"/>
    </row>
    <row r="52" spans="2:12" s="19" customFormat="1" ht="12.75">
      <c r="B52" s="20"/>
      <c r="C52" s="21" t="s">
        <v>36</v>
      </c>
      <c r="D52" s="21"/>
      <c r="E52" s="21"/>
      <c r="F52" s="21"/>
      <c r="G52" s="23">
        <v>286.03</v>
      </c>
      <c r="H52" s="22"/>
      <c r="I52" s="23"/>
      <c r="J52" s="23"/>
      <c r="K52" s="23"/>
      <c r="L52" s="22"/>
    </row>
    <row r="53" spans="2:12" s="19" customFormat="1" ht="12.75">
      <c r="B53" s="20"/>
      <c r="C53" s="19" t="s">
        <v>37</v>
      </c>
      <c r="D53" s="21"/>
      <c r="E53" s="21"/>
      <c r="F53" s="21"/>
      <c r="G53" s="23"/>
      <c r="H53" s="22"/>
      <c r="I53" s="23"/>
      <c r="J53" s="23"/>
      <c r="K53" s="23"/>
      <c r="L53" s="22"/>
    </row>
    <row r="54" spans="2:12" s="19" customFormat="1" ht="12.75">
      <c r="B54" s="20"/>
      <c r="C54" s="19" t="s">
        <v>38</v>
      </c>
      <c r="D54" s="21"/>
      <c r="E54" s="21"/>
      <c r="F54" s="21"/>
      <c r="G54" s="23"/>
      <c r="H54" s="22"/>
      <c r="I54" s="23"/>
      <c r="J54" s="23"/>
      <c r="K54" s="23"/>
      <c r="L54" s="22"/>
    </row>
    <row r="55" spans="2:12" s="19" customFormat="1" ht="12.75">
      <c r="B55" s="20"/>
      <c r="C55" s="19" t="s">
        <v>39</v>
      </c>
      <c r="D55" s="21"/>
      <c r="E55" s="21"/>
      <c r="F55" s="21"/>
      <c r="G55" s="23"/>
      <c r="H55" s="22"/>
      <c r="I55" s="23"/>
      <c r="J55" s="23"/>
      <c r="K55" s="23"/>
      <c r="L55" s="22"/>
    </row>
    <row r="56" spans="2:12" s="19" customFormat="1" ht="13.5" thickBot="1">
      <c r="B56" s="20"/>
      <c r="C56" s="21"/>
      <c r="D56" s="21"/>
      <c r="E56" s="21"/>
      <c r="F56" s="21"/>
      <c r="G56" s="49"/>
      <c r="H56" s="21"/>
      <c r="I56" s="21"/>
      <c r="J56" s="23"/>
      <c r="K56" s="49"/>
      <c r="L56" s="22"/>
    </row>
    <row r="57" spans="2:12" s="2" customFormat="1" ht="15.75" thickBot="1">
      <c r="B57" s="14"/>
      <c r="C57" s="15" t="s">
        <v>27</v>
      </c>
      <c r="D57" s="15"/>
      <c r="E57" s="15"/>
      <c r="F57" s="15"/>
      <c r="G57" s="29">
        <v>301.82</v>
      </c>
      <c r="H57" s="15"/>
      <c r="I57" s="33"/>
      <c r="J57" s="33"/>
      <c r="K57" s="33"/>
      <c r="L57" s="34"/>
    </row>
    <row r="58" spans="2:12" s="19" customFormat="1" ht="13.5" thickBot="1">
      <c r="B58" s="20" t="s">
        <v>49</v>
      </c>
      <c r="C58" s="21"/>
      <c r="D58" s="21"/>
      <c r="E58" s="21"/>
      <c r="F58" s="21"/>
      <c r="G58" s="23">
        <v>301.82</v>
      </c>
      <c r="H58" s="23"/>
      <c r="I58" s="23"/>
      <c r="J58" s="23"/>
      <c r="K58" s="23"/>
      <c r="L58" s="28"/>
    </row>
    <row r="59" spans="2:12" s="38" customFormat="1" ht="16.5" thickBot="1">
      <c r="B59" s="39"/>
      <c r="C59" s="40" t="s">
        <v>22</v>
      </c>
      <c r="D59" s="40"/>
      <c r="E59" s="40"/>
      <c r="F59" s="40"/>
      <c r="G59" s="41">
        <f aca="true" t="shared" si="0" ref="G59:L59">G18+G27</f>
        <v>48132.6</v>
      </c>
      <c r="H59" s="41">
        <f t="shared" si="0"/>
        <v>20824.699999999997</v>
      </c>
      <c r="I59" s="41">
        <f t="shared" si="0"/>
        <v>3123.705</v>
      </c>
      <c r="J59" s="42">
        <f t="shared" si="0"/>
        <v>17700.995000000003</v>
      </c>
      <c r="K59" s="41">
        <f t="shared" si="0"/>
        <v>-25554.78</v>
      </c>
      <c r="L59" s="42">
        <f t="shared" si="0"/>
        <v>-4876.824999999999</v>
      </c>
    </row>
    <row r="61" ht="12.75">
      <c r="B61" t="s">
        <v>28</v>
      </c>
    </row>
    <row r="63" ht="12.75">
      <c r="B63" t="s">
        <v>29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2013-10-07T11:35:48Z</cp:lastPrinted>
  <dcterms:created xsi:type="dcterms:W3CDTF">1996-10-08T23:32:33Z</dcterms:created>
  <dcterms:modified xsi:type="dcterms:W3CDTF">2014-11-21T11:44:40Z</dcterms:modified>
  <cp:category/>
  <cp:version/>
  <cp:contentType/>
  <cp:contentStatus/>
</cp:coreProperties>
</file>