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<sst xmlns="http://schemas.openxmlformats.org/spreadsheetml/2006/main" count="104" uniqueCount="54">
  <si>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</si>
  <si>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</si>
  <si>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</si>
  <si>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</si>
  <si>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</si>
  <si>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</si>
  <si>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</si>
  <si>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</si>
  <si>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</si>
  <si>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</si>
  <si>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</si>
  <si>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</si>
  <si>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</si>
  <si>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отработать от</t>
  </si>
  <si>
    <t>начислений,руб</t>
  </si>
  <si>
    <t>неотработано(-),</t>
  </si>
  <si>
    <t>перевыполнено(+)</t>
  </si>
  <si>
    <t>(от начислений)</t>
  </si>
  <si>
    <t>(гр.4-гр.5)</t>
  </si>
  <si>
    <t>(гр.6-гр.7-гр.3)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</si>
  <si>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</si>
  <si>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</si>
  <si>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</si>
  <si>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</si>
  <si>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</si>
  <si>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</si>
  <si>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</si>
  <si>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</si>
  <si>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</si>
  <si>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</si>
  <si>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ул.Боровая, д.7</t>
  </si>
  <si>
    <t>117,8м2</t>
  </si>
  <si>
    <t>согласно п.4</t>
  </si>
  <si>
    <t>отработать,руб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</si>
  <si>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</si>
  <si>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</si>
  <si>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</si>
  <si>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</si>
  <si>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</si>
  <si>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</si>
  <si>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</si>
  <si>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</si>
  <si>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</si>
  <si>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Договора-15%</t>
  </si>
  <si>
    <t>(гр.4*15%)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</si>
  <si>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</si>
  <si>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</si>
  <si>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</si>
  <si>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</si>
  <si>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2013г</t>
  </si>
  <si>
    <t>за период : январь 2014г - декабрь 2014г</t>
  </si>
  <si>
    <t>2013г :</t>
  </si>
  <si>
    <t>2014год</t>
  </si>
  <si>
    <t>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</si>
</sst>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L60"/>
  <sheetViews>
    <sheetView workbookViewId="0" topLeftCell="C28">
      <selection activeCell="G40" sqref="G4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44"/>
      <c r="J6" s="44"/>
      <c r="K6" s="44"/>
    </row>
    <row r="7" spans="2:11" s="1" customFormat="1" ht="15">
      <c r="B7" s="2" t="s">
        <v>30</v>
      </c>
      <c r="C7" s="2"/>
      <c r="D7" s="2"/>
      <c r="E7" s="2"/>
      <c r="I7" s="44"/>
      <c r="J7" s="44"/>
      <c r="K7" s="44"/>
    </row>
    <row r="8" spans="2:11" s="1" customFormat="1" ht="15">
      <c r="B8" s="2" t="s">
        <v>46</v>
      </c>
      <c r="C8" s="2"/>
      <c r="E8" s="2"/>
      <c r="I8" s="44"/>
      <c r="J8" s="44"/>
      <c r="K8" s="44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45" t="s">
        <v>10</v>
      </c>
    </row>
    <row r="11" spans="2:12" ht="12.75">
      <c r="B11" s="6"/>
      <c r="C11" s="7"/>
      <c r="D11" s="7"/>
      <c r="E11" s="7"/>
      <c r="F11" s="7"/>
      <c r="G11" s="8" t="s">
        <v>11</v>
      </c>
      <c r="H11" s="8" t="s">
        <v>12</v>
      </c>
      <c r="I11" s="8" t="s">
        <v>32</v>
      </c>
      <c r="J11" s="8" t="s">
        <v>13</v>
      </c>
      <c r="K11" s="8" t="s">
        <v>47</v>
      </c>
      <c r="L11" s="30" t="s">
        <v>33</v>
      </c>
    </row>
    <row r="12" spans="2:12" ht="12.75">
      <c r="B12" s="6"/>
      <c r="C12" s="7"/>
      <c r="D12" s="7"/>
      <c r="E12" s="7"/>
      <c r="F12" s="7"/>
      <c r="G12" s="8"/>
      <c r="H12" s="8" t="s">
        <v>11</v>
      </c>
      <c r="I12" s="8" t="s">
        <v>43</v>
      </c>
      <c r="J12" s="8" t="s">
        <v>14</v>
      </c>
      <c r="K12" s="8" t="s">
        <v>15</v>
      </c>
      <c r="L12" s="30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16</v>
      </c>
      <c r="L13" s="30"/>
    </row>
    <row r="14" spans="2:12" ht="13.5" thickBot="1">
      <c r="B14" s="46"/>
      <c r="C14" s="47"/>
      <c r="D14" s="47"/>
      <c r="E14" s="47"/>
      <c r="F14" s="47"/>
      <c r="G14" s="9"/>
      <c r="H14" s="9"/>
      <c r="I14" s="9"/>
      <c r="J14" s="9"/>
      <c r="K14" s="9" t="s">
        <v>17</v>
      </c>
      <c r="L14" s="48"/>
    </row>
    <row r="15" spans="2:12" ht="13.5" thickBot="1">
      <c r="B15" s="46"/>
      <c r="C15" s="47"/>
      <c r="D15" s="47"/>
      <c r="E15" s="47"/>
      <c r="F15" s="47"/>
      <c r="G15" s="9"/>
      <c r="H15" s="9"/>
      <c r="I15" s="9"/>
      <c r="J15" s="9"/>
      <c r="K15" s="9"/>
      <c r="L15" s="48"/>
    </row>
    <row r="16" spans="2:12" ht="13.5" thickBot="1">
      <c r="B16" s="10">
        <v>1</v>
      </c>
      <c r="C16" s="11"/>
      <c r="D16" s="11"/>
      <c r="E16" s="11">
        <v>2</v>
      </c>
      <c r="F16" s="11"/>
      <c r="G16" s="12">
        <v>3</v>
      </c>
      <c r="H16" s="12">
        <v>4</v>
      </c>
      <c r="I16" s="12">
        <v>5</v>
      </c>
      <c r="J16" s="12">
        <v>6</v>
      </c>
      <c r="K16" s="12">
        <v>7</v>
      </c>
      <c r="L16" s="1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44</v>
      </c>
      <c r="J17" s="8" t="s">
        <v>18</v>
      </c>
      <c r="K17" s="8"/>
      <c r="L17" s="30" t="s">
        <v>19</v>
      </c>
    </row>
    <row r="18" spans="2:12" s="2" customFormat="1" ht="15.75" thickBot="1">
      <c r="B18" s="14">
        <v>1</v>
      </c>
      <c r="C18" s="15" t="s">
        <v>20</v>
      </c>
      <c r="D18" s="15"/>
      <c r="E18" s="15"/>
      <c r="F18" s="15"/>
      <c r="G18" s="16">
        <f>SUM(G19:G23)</f>
        <v>0</v>
      </c>
      <c r="H18" s="14">
        <v>9541.8</v>
      </c>
      <c r="I18" s="17">
        <f>H18*15%</f>
        <v>1431.2699999999998</v>
      </c>
      <c r="J18" s="17">
        <f>H18-I18</f>
        <v>8110.53</v>
      </c>
      <c r="K18" s="17">
        <v>-7581.81</v>
      </c>
      <c r="L18" s="18">
        <f>J18-K18-G18</f>
        <v>15692.34</v>
      </c>
    </row>
    <row r="19" spans="2:12" s="19" customFormat="1" ht="12.75">
      <c r="B19" s="20"/>
      <c r="C19" s="21"/>
      <c r="D19" s="21"/>
      <c r="E19" s="21"/>
      <c r="F19" s="21"/>
      <c r="G19" s="23"/>
      <c r="H19" s="23"/>
      <c r="I19" s="23"/>
      <c r="J19" s="23"/>
      <c r="K19" s="23"/>
      <c r="L19" s="28"/>
    </row>
    <row r="20" spans="2:12" ht="12.75">
      <c r="B20" s="6"/>
      <c r="C20" s="7"/>
      <c r="D20" s="7"/>
      <c r="E20" s="7"/>
      <c r="F20" s="7"/>
      <c r="G20" s="8"/>
      <c r="H20" s="8"/>
      <c r="I20" s="8"/>
      <c r="J20" s="8"/>
      <c r="K20" s="8"/>
      <c r="L20" s="30"/>
    </row>
    <row r="21" spans="2:12" s="19" customFormat="1" ht="12.75">
      <c r="B21" s="20"/>
      <c r="C21" s="21"/>
      <c r="D21" s="21"/>
      <c r="E21" s="21"/>
      <c r="F21" s="21"/>
      <c r="G21" s="23"/>
      <c r="H21" s="23"/>
      <c r="I21" s="23"/>
      <c r="J21" s="23"/>
      <c r="K21" s="23"/>
      <c r="L21" s="28"/>
    </row>
    <row r="22" spans="2:12" s="49" customFormat="1" ht="12.75">
      <c r="B22" s="50"/>
      <c r="C22" s="43"/>
      <c r="D22" s="43"/>
      <c r="E22" s="43"/>
      <c r="F22" s="43"/>
      <c r="G22" s="24"/>
      <c r="H22" s="24"/>
      <c r="I22" s="24"/>
      <c r="J22" s="24"/>
      <c r="K22" s="24"/>
      <c r="L22" s="31"/>
    </row>
    <row r="23" spans="2:12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30"/>
    </row>
    <row r="24" spans="2:12" s="2" customFormat="1" ht="15.75" thickBot="1">
      <c r="B24" s="14">
        <v>2</v>
      </c>
      <c r="C24" s="15" t="s">
        <v>21</v>
      </c>
      <c r="D24" s="15"/>
      <c r="E24" s="15"/>
      <c r="F24" s="15"/>
      <c r="G24" s="16">
        <f>G38+G40+G54</f>
        <v>3784.1000000000004</v>
      </c>
      <c r="H24" s="15">
        <v>9697.32</v>
      </c>
      <c r="I24" s="26">
        <f>H24*15%</f>
        <v>1454.598</v>
      </c>
      <c r="J24" s="17">
        <f>H24-I24</f>
        <v>8242.722</v>
      </c>
      <c r="K24" s="54">
        <v>-4065.24</v>
      </c>
      <c r="L24" s="18">
        <f>J24-K24-G24</f>
        <v>8523.862</v>
      </c>
    </row>
    <row r="25" spans="2:12" s="19" customFormat="1" ht="12.75">
      <c r="B25" s="20"/>
      <c r="C25" s="21"/>
      <c r="D25" s="21"/>
      <c r="E25" s="21"/>
      <c r="F25" s="21"/>
      <c r="G25" s="23"/>
      <c r="H25" s="23"/>
      <c r="I25" s="23"/>
      <c r="J25" s="23"/>
      <c r="K25" s="23"/>
      <c r="L25" s="28"/>
    </row>
    <row r="26" spans="2:12" ht="12.75">
      <c r="B26" s="6"/>
      <c r="C26" s="7"/>
      <c r="D26" s="7"/>
      <c r="E26" s="7"/>
      <c r="F26" s="7"/>
      <c r="G26" s="8"/>
      <c r="H26" s="8"/>
      <c r="I26" s="8"/>
      <c r="J26" s="8"/>
      <c r="K26" s="8"/>
      <c r="L26" s="30"/>
    </row>
    <row r="27" spans="2:12" ht="12.75">
      <c r="B27" s="6"/>
      <c r="C27" s="7"/>
      <c r="D27" s="7"/>
      <c r="E27" s="7"/>
      <c r="F27" s="7"/>
      <c r="G27" s="8"/>
      <c r="H27" s="8"/>
      <c r="I27" s="8"/>
      <c r="J27" s="8"/>
      <c r="K27" s="8"/>
      <c r="L27" s="30"/>
    </row>
    <row r="28" spans="2:12" s="19" customFormat="1" ht="12.75">
      <c r="B28" s="20"/>
      <c r="C28" s="27"/>
      <c r="D28" s="21"/>
      <c r="E28" s="21"/>
      <c r="F28" s="21"/>
      <c r="G28" s="37"/>
      <c r="H28" s="23"/>
      <c r="I28" s="22"/>
      <c r="J28" s="23"/>
      <c r="K28" s="23"/>
      <c r="L28" s="28"/>
    </row>
    <row r="29" spans="2:12" ht="12.75">
      <c r="B29" s="6"/>
      <c r="C29" s="7"/>
      <c r="D29" s="7"/>
      <c r="E29" s="7"/>
      <c r="F29" s="7"/>
      <c r="G29" s="55"/>
      <c r="H29" s="8"/>
      <c r="I29" s="56"/>
      <c r="J29" s="8"/>
      <c r="K29" s="8"/>
      <c r="L29" s="30"/>
    </row>
    <row r="30" spans="2:12" ht="12.75">
      <c r="B30" s="6"/>
      <c r="C30" s="7"/>
      <c r="D30" s="7"/>
      <c r="E30" s="7"/>
      <c r="F30" s="7"/>
      <c r="G30" s="55"/>
      <c r="H30" s="8"/>
      <c r="I30" s="56"/>
      <c r="J30" s="8"/>
      <c r="K30" s="8"/>
      <c r="L30" s="30"/>
    </row>
    <row r="31" spans="2:12" s="19" customFormat="1" ht="12.75">
      <c r="B31" s="20"/>
      <c r="C31" s="27"/>
      <c r="D31" s="21"/>
      <c r="E31" s="21"/>
      <c r="F31" s="21"/>
      <c r="G31" s="23"/>
      <c r="H31" s="23"/>
      <c r="I31" s="23"/>
      <c r="J31" s="23"/>
      <c r="K31" s="23"/>
      <c r="L31" s="28"/>
    </row>
    <row r="32" spans="2:12" s="49" customFormat="1" ht="12.75">
      <c r="B32" s="50"/>
      <c r="C32" s="43"/>
      <c r="D32" s="43"/>
      <c r="E32" s="43"/>
      <c r="F32" s="43"/>
      <c r="G32" s="24"/>
      <c r="H32" s="24"/>
      <c r="I32" s="24"/>
      <c r="J32" s="24"/>
      <c r="K32" s="24"/>
      <c r="L32" s="31"/>
    </row>
    <row r="33" spans="2:12" ht="12.75">
      <c r="B33" s="6"/>
      <c r="C33" s="7"/>
      <c r="D33" s="7"/>
      <c r="E33" s="7"/>
      <c r="F33" s="7"/>
      <c r="G33" s="8"/>
      <c r="H33" s="8"/>
      <c r="I33" s="8"/>
      <c r="J33" s="8"/>
      <c r="K33" s="8"/>
      <c r="L33" s="30"/>
    </row>
    <row r="34" spans="2:12" s="19" customFormat="1" ht="12.75">
      <c r="B34" s="20"/>
      <c r="C34" s="27"/>
      <c r="D34" s="21"/>
      <c r="E34" s="21"/>
      <c r="F34" s="21"/>
      <c r="G34" s="23"/>
      <c r="H34" s="23"/>
      <c r="I34" s="23"/>
      <c r="J34" s="23"/>
      <c r="K34" s="23"/>
      <c r="L34" s="28"/>
    </row>
    <row r="35" spans="2:12" ht="12.75">
      <c r="B35" s="6"/>
      <c r="C35" s="7"/>
      <c r="D35" s="7"/>
      <c r="E35" s="7"/>
      <c r="F35" s="7"/>
      <c r="G35" s="8"/>
      <c r="H35" s="8"/>
      <c r="I35" s="8"/>
      <c r="J35" s="8"/>
      <c r="K35" s="8"/>
      <c r="L35" s="30"/>
    </row>
    <row r="36" spans="2:12" ht="12.75">
      <c r="B36" s="6"/>
      <c r="C36" s="57"/>
      <c r="D36" s="7"/>
      <c r="E36" s="7"/>
      <c r="F36" s="7"/>
      <c r="G36" s="8"/>
      <c r="H36" s="8"/>
      <c r="I36" s="8"/>
      <c r="J36" s="8"/>
      <c r="K36" s="8"/>
      <c r="L36" s="30"/>
    </row>
    <row r="37" spans="2:12" s="19" customFormat="1" ht="13.5" thickBot="1">
      <c r="B37" s="20"/>
      <c r="C37" s="21"/>
      <c r="D37" s="21"/>
      <c r="E37" s="21"/>
      <c r="F37" s="21"/>
      <c r="G37" s="23"/>
      <c r="H37" s="23"/>
      <c r="I37" s="23"/>
      <c r="J37" s="23"/>
      <c r="K37" s="23"/>
      <c r="L37" s="28"/>
    </row>
    <row r="38" spans="2:12" s="19" customFormat="1" ht="15.75" thickBot="1">
      <c r="B38" s="20"/>
      <c r="C38" s="27" t="s">
        <v>22</v>
      </c>
      <c r="D38" s="21"/>
      <c r="E38" s="21"/>
      <c r="F38" s="21"/>
      <c r="G38" s="29">
        <f>SUM(G25:G37)</f>
        <v>0</v>
      </c>
      <c r="H38" s="23"/>
      <c r="I38" s="23"/>
      <c r="J38" s="23"/>
      <c r="K38" s="23"/>
      <c r="L38" s="28"/>
    </row>
    <row r="39" spans="2:12" ht="13.5" thickBot="1">
      <c r="B39" s="6"/>
      <c r="C39" s="7"/>
      <c r="D39" s="7"/>
      <c r="E39" s="7"/>
      <c r="F39" s="7"/>
      <c r="G39" s="8"/>
      <c r="H39" s="8"/>
      <c r="I39" s="8"/>
      <c r="J39" s="8"/>
      <c r="K39" s="8"/>
      <c r="L39" s="30"/>
    </row>
    <row r="40" spans="2:12" s="2" customFormat="1" ht="15.75" thickBot="1">
      <c r="B40" s="14"/>
      <c r="C40" s="15" t="s">
        <v>23</v>
      </c>
      <c r="D40" s="15"/>
      <c r="E40" s="32" t="s">
        <v>31</v>
      </c>
      <c r="F40" s="15"/>
      <c r="G40" s="29">
        <f>SUM(G41:G53)</f>
        <v>3482.53</v>
      </c>
      <c r="H40" s="15"/>
      <c r="I40" s="33"/>
      <c r="J40" s="33"/>
      <c r="K40" s="33"/>
      <c r="L40" s="58"/>
    </row>
    <row r="41" spans="2:12" s="2" customFormat="1" ht="15">
      <c r="B41" s="20" t="s">
        <v>48</v>
      </c>
      <c r="C41" s="19" t="s">
        <v>24</v>
      </c>
      <c r="D41" s="25"/>
      <c r="E41" s="25"/>
      <c r="F41" s="25"/>
      <c r="G41" s="51">
        <v>361.65</v>
      </c>
      <c r="H41" s="25"/>
      <c r="I41" s="35"/>
      <c r="J41" s="35"/>
      <c r="K41" s="35"/>
      <c r="L41" s="58"/>
    </row>
    <row r="42" spans="2:12" s="2" customFormat="1" ht="15">
      <c r="B42" s="36"/>
      <c r="C42" s="19" t="s">
        <v>25</v>
      </c>
      <c r="D42" s="25"/>
      <c r="E42" s="25"/>
      <c r="F42" s="25"/>
      <c r="G42" s="52">
        <v>232.89</v>
      </c>
      <c r="H42" s="25"/>
      <c r="I42" s="35"/>
      <c r="J42" s="35"/>
      <c r="K42" s="35"/>
      <c r="L42" s="58"/>
    </row>
    <row r="43" spans="2:12" s="19" customFormat="1" ht="12.75">
      <c r="B43" s="20"/>
      <c r="C43" s="21" t="s">
        <v>26</v>
      </c>
      <c r="D43" s="21"/>
      <c r="E43" s="21"/>
      <c r="F43" s="21"/>
      <c r="G43" s="23">
        <v>287.43</v>
      </c>
      <c r="H43" s="22"/>
      <c r="I43" s="23"/>
      <c r="J43" s="23"/>
      <c r="K43" s="23"/>
      <c r="L43" s="22"/>
    </row>
    <row r="44" spans="2:12" s="19" customFormat="1" ht="12.75">
      <c r="B44" s="20"/>
      <c r="C44" s="21" t="s">
        <v>34</v>
      </c>
      <c r="D44" s="21"/>
      <c r="E44" s="21"/>
      <c r="F44" s="21"/>
      <c r="G44" s="23">
        <v>290.02</v>
      </c>
      <c r="H44" s="21"/>
      <c r="I44" s="21"/>
      <c r="J44" s="23"/>
      <c r="K44" s="23"/>
      <c r="L44" s="22"/>
    </row>
    <row r="45" spans="2:12" s="19" customFormat="1" ht="12.75">
      <c r="B45" s="20"/>
      <c r="C45" s="21" t="s">
        <v>35</v>
      </c>
      <c r="D45" s="21"/>
      <c r="E45" s="21"/>
      <c r="F45" s="21"/>
      <c r="G45" s="23">
        <v>304.87</v>
      </c>
      <c r="H45" s="21"/>
      <c r="I45" s="21"/>
      <c r="J45" s="23"/>
      <c r="K45" s="23"/>
      <c r="L45" s="22"/>
    </row>
    <row r="46" spans="2:12" s="19" customFormat="1" ht="12.75">
      <c r="B46" s="20"/>
      <c r="C46" s="19" t="s">
        <v>36</v>
      </c>
      <c r="D46" s="21"/>
      <c r="E46" s="21"/>
      <c r="F46" s="21"/>
      <c r="G46" s="23">
        <v>261.99</v>
      </c>
      <c r="H46" s="22"/>
      <c r="I46" s="23"/>
      <c r="J46" s="23"/>
      <c r="K46" s="23"/>
      <c r="L46" s="22"/>
    </row>
    <row r="47" spans="2:12" s="19" customFormat="1" ht="12.75">
      <c r="B47" s="20"/>
      <c r="C47" s="19" t="s">
        <v>37</v>
      </c>
      <c r="D47" s="21"/>
      <c r="E47" s="21"/>
      <c r="F47" s="21"/>
      <c r="G47" s="23">
        <v>309.7</v>
      </c>
      <c r="H47" s="22"/>
      <c r="I47" s="23"/>
      <c r="J47" s="23"/>
      <c r="K47" s="23"/>
      <c r="L47" s="22"/>
    </row>
    <row r="48" spans="2:12" s="19" customFormat="1" ht="12.75">
      <c r="B48" s="20"/>
      <c r="C48" s="21" t="s">
        <v>38</v>
      </c>
      <c r="D48" s="21"/>
      <c r="E48" s="21"/>
      <c r="F48" s="21"/>
      <c r="G48" s="23">
        <v>292.85</v>
      </c>
      <c r="H48" s="22"/>
      <c r="I48" s="23"/>
      <c r="J48" s="23"/>
      <c r="K48" s="23"/>
      <c r="L48" s="22"/>
    </row>
    <row r="49" spans="2:12" s="19" customFormat="1" ht="12.75">
      <c r="B49" s="20"/>
      <c r="C49" s="21" t="s">
        <v>39</v>
      </c>
      <c r="D49" s="21"/>
      <c r="E49" s="21"/>
      <c r="F49" s="21"/>
      <c r="G49" s="23">
        <v>261.75</v>
      </c>
      <c r="H49" s="22"/>
      <c r="I49" s="23"/>
      <c r="J49" s="23"/>
      <c r="K49" s="23"/>
      <c r="L49" s="22"/>
    </row>
    <row r="50" spans="2:12" s="19" customFormat="1" ht="12.75">
      <c r="B50" s="20"/>
      <c r="C50" s="19" t="s">
        <v>40</v>
      </c>
      <c r="D50" s="21"/>
      <c r="E50" s="21"/>
      <c r="F50" s="21"/>
      <c r="G50" s="23">
        <v>318.06</v>
      </c>
      <c r="H50" s="22"/>
      <c r="I50" s="23"/>
      <c r="J50" s="23"/>
      <c r="K50" s="23"/>
      <c r="L50" s="22"/>
    </row>
    <row r="51" spans="2:12" s="19" customFormat="1" ht="12.75">
      <c r="B51" s="20"/>
      <c r="C51" s="19" t="s">
        <v>41</v>
      </c>
      <c r="D51" s="21"/>
      <c r="E51" s="21"/>
      <c r="F51" s="21"/>
      <c r="G51" s="23">
        <v>280.72</v>
      </c>
      <c r="H51" s="22"/>
      <c r="I51" s="23"/>
      <c r="J51" s="23"/>
      <c r="K51" s="23"/>
      <c r="L51" s="22"/>
    </row>
    <row r="52" spans="2:12" s="19" customFormat="1" ht="12.75">
      <c r="B52" s="20"/>
      <c r="C52" s="19" t="s">
        <v>42</v>
      </c>
      <c r="D52" s="21"/>
      <c r="E52" s="21"/>
      <c r="F52" s="21"/>
      <c r="G52" s="23">
        <v>280.6</v>
      </c>
      <c r="H52" s="22"/>
      <c r="I52" s="23"/>
      <c r="J52" s="23"/>
      <c r="K52" s="23"/>
      <c r="L52" s="22"/>
    </row>
    <row r="53" spans="2:12" s="19" customFormat="1" ht="13.5" thickBot="1">
      <c r="B53" s="20"/>
      <c r="C53" s="21"/>
      <c r="D53" s="21"/>
      <c r="E53" s="21"/>
      <c r="F53" s="21"/>
      <c r="G53" s="53"/>
      <c r="H53" s="21"/>
      <c r="I53" s="21"/>
      <c r="J53" s="23"/>
      <c r="K53" s="53"/>
      <c r="L53" s="22"/>
    </row>
    <row r="54" spans="2:12" s="2" customFormat="1" ht="15.75" thickBot="1">
      <c r="B54" s="14"/>
      <c r="C54" s="15" t="s">
        <v>27</v>
      </c>
      <c r="D54" s="15"/>
      <c r="E54" s="15"/>
      <c r="F54" s="15"/>
      <c r="G54" s="29">
        <v>301.57</v>
      </c>
      <c r="H54" s="15"/>
      <c r="I54" s="33"/>
      <c r="J54" s="33"/>
      <c r="K54" s="33"/>
      <c r="L54" s="34"/>
    </row>
    <row r="55" spans="2:12" s="19" customFormat="1" ht="13.5" thickBot="1">
      <c r="B55" s="20" t="s">
        <v>49</v>
      </c>
      <c r="C55" s="21"/>
      <c r="D55" s="21"/>
      <c r="E55" s="21"/>
      <c r="F55" s="21"/>
      <c r="G55" s="23">
        <v>301.57</v>
      </c>
      <c r="H55" s="23"/>
      <c r="I55" s="23"/>
      <c r="J55" s="23"/>
      <c r="K55" s="23"/>
      <c r="L55" s="28"/>
    </row>
    <row r="56" spans="2:12" s="38" customFormat="1" ht="16.5" thickBot="1">
      <c r="B56" s="39"/>
      <c r="C56" s="40" t="s">
        <v>22</v>
      </c>
      <c r="D56" s="40"/>
      <c r="E56" s="40"/>
      <c r="F56" s="40"/>
      <c r="G56" s="41">
        <f aca="true" t="shared" si="0" ref="G56:L56">G18+G24</f>
        <v>3784.1000000000004</v>
      </c>
      <c r="H56" s="41">
        <f t="shared" si="0"/>
        <v>19239.12</v>
      </c>
      <c r="I56" s="41">
        <f t="shared" si="0"/>
        <v>2885.8679999999995</v>
      </c>
      <c r="J56" s="42">
        <f t="shared" si="0"/>
        <v>16353.252</v>
      </c>
      <c r="K56" s="41">
        <f t="shared" si="0"/>
        <v>-11647.05</v>
      </c>
      <c r="L56" s="42">
        <f t="shared" si="0"/>
        <v>24216.201999999997</v>
      </c>
    </row>
    <row r="58" ht="12.75">
      <c r="B58" t="s">
        <v>28</v>
      </c>
    </row>
    <row r="60" ht="12.75">
      <c r="B60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L60"/>
  <sheetViews>
    <sheetView tabSelected="1" workbookViewId="0" topLeftCell="A19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44"/>
      <c r="J6" s="44"/>
      <c r="K6" s="44"/>
    </row>
    <row r="7" spans="2:11" s="1" customFormat="1" ht="15">
      <c r="B7" s="2" t="s">
        <v>30</v>
      </c>
      <c r="C7" s="2"/>
      <c r="D7" s="2"/>
      <c r="E7" s="2"/>
      <c r="I7" s="44"/>
      <c r="J7" s="44"/>
      <c r="K7" s="44"/>
    </row>
    <row r="8" spans="2:11" s="1" customFormat="1" ht="15">
      <c r="B8" s="2" t="s">
        <v>50</v>
      </c>
      <c r="C8" s="2"/>
      <c r="E8" s="2"/>
      <c r="I8" s="44"/>
      <c r="J8" s="44"/>
      <c r="K8" s="44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45" t="s">
        <v>10</v>
      </c>
    </row>
    <row r="11" spans="2:12" ht="12.75">
      <c r="B11" s="6"/>
      <c r="C11" s="7"/>
      <c r="D11" s="7"/>
      <c r="E11" s="7"/>
      <c r="F11" s="7"/>
      <c r="G11" s="8" t="s">
        <v>11</v>
      </c>
      <c r="H11" s="8" t="s">
        <v>12</v>
      </c>
      <c r="I11" s="8" t="s">
        <v>32</v>
      </c>
      <c r="J11" s="8" t="s">
        <v>13</v>
      </c>
      <c r="K11" s="8" t="s">
        <v>51</v>
      </c>
      <c r="L11" s="30" t="s">
        <v>33</v>
      </c>
    </row>
    <row r="12" spans="2:12" ht="12.75">
      <c r="B12" s="6"/>
      <c r="C12" s="7"/>
      <c r="D12" s="7"/>
      <c r="E12" s="7"/>
      <c r="F12" s="7"/>
      <c r="G12" s="8"/>
      <c r="H12" s="8" t="s">
        <v>11</v>
      </c>
      <c r="I12" s="8" t="s">
        <v>43</v>
      </c>
      <c r="J12" s="8" t="s">
        <v>14</v>
      </c>
      <c r="K12" s="8" t="s">
        <v>15</v>
      </c>
      <c r="L12" s="30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16</v>
      </c>
      <c r="L13" s="30"/>
    </row>
    <row r="14" spans="2:12" ht="13.5" thickBot="1">
      <c r="B14" s="46"/>
      <c r="C14" s="47"/>
      <c r="D14" s="47"/>
      <c r="E14" s="47"/>
      <c r="F14" s="47"/>
      <c r="G14" s="9"/>
      <c r="H14" s="9"/>
      <c r="I14" s="9"/>
      <c r="J14" s="9"/>
      <c r="K14" s="9" t="s">
        <v>17</v>
      </c>
      <c r="L14" s="48"/>
    </row>
    <row r="15" spans="2:12" ht="13.5" thickBot="1">
      <c r="B15" s="46"/>
      <c r="C15" s="47"/>
      <c r="D15" s="47"/>
      <c r="E15" s="47"/>
      <c r="F15" s="47"/>
      <c r="G15" s="9"/>
      <c r="H15" s="9"/>
      <c r="I15" s="9"/>
      <c r="J15" s="9"/>
      <c r="K15" s="9"/>
      <c r="L15" s="48"/>
    </row>
    <row r="16" spans="2:12" ht="13.5" thickBot="1">
      <c r="B16" s="10">
        <v>1</v>
      </c>
      <c r="C16" s="11"/>
      <c r="D16" s="11"/>
      <c r="E16" s="11">
        <v>2</v>
      </c>
      <c r="F16" s="11"/>
      <c r="G16" s="12">
        <v>3</v>
      </c>
      <c r="H16" s="12">
        <v>4</v>
      </c>
      <c r="I16" s="12">
        <v>5</v>
      </c>
      <c r="J16" s="12">
        <v>6</v>
      </c>
      <c r="K16" s="12">
        <v>7</v>
      </c>
      <c r="L16" s="1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44</v>
      </c>
      <c r="J17" s="8" t="s">
        <v>18</v>
      </c>
      <c r="K17" s="8"/>
      <c r="L17" s="30" t="s">
        <v>19</v>
      </c>
    </row>
    <row r="18" spans="2:12" s="2" customFormat="1" ht="15.75" thickBot="1">
      <c r="B18" s="14">
        <v>1</v>
      </c>
      <c r="C18" s="15" t="s">
        <v>20</v>
      </c>
      <c r="D18" s="15"/>
      <c r="E18" s="15"/>
      <c r="F18" s="15"/>
      <c r="G18" s="16">
        <f>SUM(G19:G23)</f>
        <v>0</v>
      </c>
      <c r="H18" s="14">
        <v>9541.8</v>
      </c>
      <c r="I18" s="17">
        <f>H18*15%</f>
        <v>1431.2699999999998</v>
      </c>
      <c r="J18" s="17">
        <f>H18-I18</f>
        <v>8110.53</v>
      </c>
      <c r="K18" s="17">
        <v>-15692.34</v>
      </c>
      <c r="L18" s="18">
        <f>J18-K18-G18</f>
        <v>23802.87</v>
      </c>
    </row>
    <row r="19" spans="2:12" s="19" customFormat="1" ht="12.75">
      <c r="B19" s="20"/>
      <c r="C19" s="21"/>
      <c r="D19" s="21"/>
      <c r="E19" s="21"/>
      <c r="F19" s="21"/>
      <c r="G19" s="23"/>
      <c r="H19" s="23"/>
      <c r="I19" s="23"/>
      <c r="J19" s="23"/>
      <c r="K19" s="23"/>
      <c r="L19" s="28"/>
    </row>
    <row r="20" spans="2:12" ht="12.75">
      <c r="B20" s="6"/>
      <c r="C20" s="7"/>
      <c r="D20" s="7"/>
      <c r="E20" s="7"/>
      <c r="F20" s="7"/>
      <c r="G20" s="8"/>
      <c r="H20" s="8"/>
      <c r="I20" s="8"/>
      <c r="J20" s="8"/>
      <c r="K20" s="8"/>
      <c r="L20" s="30"/>
    </row>
    <row r="21" spans="2:12" s="19" customFormat="1" ht="12.75">
      <c r="B21" s="20"/>
      <c r="C21" s="21"/>
      <c r="D21" s="21"/>
      <c r="E21" s="21"/>
      <c r="F21" s="21"/>
      <c r="G21" s="23"/>
      <c r="H21" s="23"/>
      <c r="I21" s="23"/>
      <c r="J21" s="23"/>
      <c r="K21" s="23"/>
      <c r="L21" s="28"/>
    </row>
    <row r="22" spans="2:12" s="49" customFormat="1" ht="12.75">
      <c r="B22" s="50"/>
      <c r="C22" s="43"/>
      <c r="D22" s="43"/>
      <c r="E22" s="43"/>
      <c r="F22" s="43"/>
      <c r="G22" s="24"/>
      <c r="H22" s="24"/>
      <c r="I22" s="24"/>
      <c r="J22" s="24"/>
      <c r="K22" s="24"/>
      <c r="L22" s="31"/>
    </row>
    <row r="23" spans="2:12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30"/>
    </row>
    <row r="24" spans="2:12" s="2" customFormat="1" ht="15.75" thickBot="1">
      <c r="B24" s="14">
        <v>2</v>
      </c>
      <c r="C24" s="15" t="s">
        <v>21</v>
      </c>
      <c r="D24" s="15"/>
      <c r="E24" s="15"/>
      <c r="F24" s="15"/>
      <c r="G24" s="16">
        <f>G38+G40+G54</f>
        <v>2872.31</v>
      </c>
      <c r="H24" s="15">
        <v>9697.32</v>
      </c>
      <c r="I24" s="26">
        <f>H24*15%</f>
        <v>1454.598</v>
      </c>
      <c r="J24" s="17">
        <f>H24-I24</f>
        <v>8242.722</v>
      </c>
      <c r="K24" s="54">
        <v>-8523.86</v>
      </c>
      <c r="L24" s="18">
        <f>J24-K24-G24</f>
        <v>13894.272000000003</v>
      </c>
    </row>
    <row r="25" spans="2:12" s="19" customFormat="1" ht="12.75">
      <c r="B25" s="20"/>
      <c r="C25" s="21"/>
      <c r="D25" s="21"/>
      <c r="E25" s="21"/>
      <c r="F25" s="21"/>
      <c r="G25" s="23"/>
      <c r="H25" s="23"/>
      <c r="I25" s="23"/>
      <c r="J25" s="23"/>
      <c r="K25" s="23"/>
      <c r="L25" s="28"/>
    </row>
    <row r="26" spans="2:12" ht="12.75">
      <c r="B26" s="6"/>
      <c r="C26" s="7"/>
      <c r="D26" s="7"/>
      <c r="E26" s="7"/>
      <c r="F26" s="7"/>
      <c r="G26" s="8"/>
      <c r="H26" s="8"/>
      <c r="I26" s="8"/>
      <c r="J26" s="8"/>
      <c r="K26" s="8"/>
      <c r="L26" s="30"/>
    </row>
    <row r="27" spans="2:12" ht="12.75">
      <c r="B27" s="6"/>
      <c r="C27" s="7"/>
      <c r="D27" s="7"/>
      <c r="E27" s="7"/>
      <c r="F27" s="7"/>
      <c r="G27" s="8"/>
      <c r="H27" s="8"/>
      <c r="I27" s="8"/>
      <c r="J27" s="8"/>
      <c r="K27" s="8"/>
      <c r="L27" s="30"/>
    </row>
    <row r="28" spans="2:12" s="19" customFormat="1" ht="12.75">
      <c r="B28" s="20"/>
      <c r="C28" s="27"/>
      <c r="D28" s="21"/>
      <c r="E28" s="21"/>
      <c r="F28" s="21"/>
      <c r="G28" s="37"/>
      <c r="H28" s="23"/>
      <c r="I28" s="22"/>
      <c r="J28" s="23"/>
      <c r="K28" s="23"/>
      <c r="L28" s="28"/>
    </row>
    <row r="29" spans="2:12" ht="12.75">
      <c r="B29" s="6"/>
      <c r="C29" s="7"/>
      <c r="D29" s="7"/>
      <c r="E29" s="7"/>
      <c r="F29" s="7"/>
      <c r="G29" s="55"/>
      <c r="H29" s="8"/>
      <c r="I29" s="56"/>
      <c r="J29" s="8"/>
      <c r="K29" s="8"/>
      <c r="L29" s="30"/>
    </row>
    <row r="30" spans="2:12" ht="12.75">
      <c r="B30" s="6"/>
      <c r="C30" s="7"/>
      <c r="D30" s="7"/>
      <c r="E30" s="7"/>
      <c r="F30" s="7"/>
      <c r="G30" s="55"/>
      <c r="H30" s="8"/>
      <c r="I30" s="56"/>
      <c r="J30" s="8"/>
      <c r="K30" s="8"/>
      <c r="L30" s="30"/>
    </row>
    <row r="31" spans="2:12" s="19" customFormat="1" ht="12.75">
      <c r="B31" s="20"/>
      <c r="C31" s="27"/>
      <c r="D31" s="21"/>
      <c r="E31" s="21"/>
      <c r="F31" s="21"/>
      <c r="G31" s="23"/>
      <c r="H31" s="23"/>
      <c r="I31" s="23"/>
      <c r="J31" s="23"/>
      <c r="K31" s="23"/>
      <c r="L31" s="28"/>
    </row>
    <row r="32" spans="2:12" s="49" customFormat="1" ht="12.75">
      <c r="B32" s="50"/>
      <c r="C32" s="43"/>
      <c r="D32" s="43"/>
      <c r="E32" s="43"/>
      <c r="F32" s="43"/>
      <c r="G32" s="24"/>
      <c r="H32" s="24"/>
      <c r="I32" s="24"/>
      <c r="J32" s="24"/>
      <c r="K32" s="24"/>
      <c r="L32" s="31"/>
    </row>
    <row r="33" spans="2:12" ht="12.75">
      <c r="B33" s="6"/>
      <c r="C33" s="7"/>
      <c r="D33" s="7"/>
      <c r="E33" s="7"/>
      <c r="F33" s="7"/>
      <c r="G33" s="8"/>
      <c r="H33" s="8"/>
      <c r="I33" s="8"/>
      <c r="J33" s="8"/>
      <c r="K33" s="8"/>
      <c r="L33" s="30"/>
    </row>
    <row r="34" spans="2:12" s="19" customFormat="1" ht="12.75">
      <c r="B34" s="20"/>
      <c r="C34" s="27"/>
      <c r="D34" s="21"/>
      <c r="E34" s="21"/>
      <c r="F34" s="21"/>
      <c r="G34" s="23"/>
      <c r="H34" s="23"/>
      <c r="I34" s="23"/>
      <c r="J34" s="23"/>
      <c r="K34" s="23"/>
      <c r="L34" s="28"/>
    </row>
    <row r="35" spans="2:12" ht="12.75">
      <c r="B35" s="6"/>
      <c r="C35" s="7"/>
      <c r="D35" s="7"/>
      <c r="E35" s="7"/>
      <c r="F35" s="7"/>
      <c r="G35" s="8"/>
      <c r="H35" s="8"/>
      <c r="I35" s="8"/>
      <c r="J35" s="8"/>
      <c r="K35" s="8"/>
      <c r="L35" s="30"/>
    </row>
    <row r="36" spans="2:12" ht="12.75">
      <c r="B36" s="6"/>
      <c r="C36" s="57"/>
      <c r="D36" s="7"/>
      <c r="E36" s="7"/>
      <c r="F36" s="7"/>
      <c r="G36" s="8"/>
      <c r="H36" s="8"/>
      <c r="I36" s="8"/>
      <c r="J36" s="8"/>
      <c r="K36" s="8"/>
      <c r="L36" s="30"/>
    </row>
    <row r="37" spans="2:12" s="19" customFormat="1" ht="13.5" thickBot="1">
      <c r="B37" s="20"/>
      <c r="C37" s="21"/>
      <c r="D37" s="21"/>
      <c r="E37" s="21"/>
      <c r="F37" s="21"/>
      <c r="G37" s="23"/>
      <c r="H37" s="23"/>
      <c r="I37" s="23"/>
      <c r="J37" s="23"/>
      <c r="K37" s="23"/>
      <c r="L37" s="28"/>
    </row>
    <row r="38" spans="2:12" s="19" customFormat="1" ht="15.75" thickBot="1">
      <c r="B38" s="20"/>
      <c r="C38" s="27" t="s">
        <v>22</v>
      </c>
      <c r="D38" s="21"/>
      <c r="E38" s="21"/>
      <c r="F38" s="21"/>
      <c r="G38" s="29">
        <f>SUM(G25:G37)</f>
        <v>0</v>
      </c>
      <c r="H38" s="23"/>
      <c r="I38" s="23"/>
      <c r="J38" s="23"/>
      <c r="K38" s="23"/>
      <c r="L38" s="28"/>
    </row>
    <row r="39" spans="2:12" ht="13.5" thickBot="1">
      <c r="B39" s="6"/>
      <c r="C39" s="7"/>
      <c r="D39" s="7"/>
      <c r="E39" s="7"/>
      <c r="F39" s="7"/>
      <c r="G39" s="8"/>
      <c r="H39" s="8"/>
      <c r="I39" s="8"/>
      <c r="J39" s="8"/>
      <c r="K39" s="8"/>
      <c r="L39" s="30"/>
    </row>
    <row r="40" spans="2:12" s="2" customFormat="1" ht="15.75" thickBot="1">
      <c r="B40" s="14"/>
      <c r="C40" s="15" t="s">
        <v>23</v>
      </c>
      <c r="D40" s="15"/>
      <c r="E40" s="32" t="s">
        <v>31</v>
      </c>
      <c r="F40" s="15"/>
      <c r="G40" s="29">
        <f>SUM(G41:G53)</f>
        <v>2570.74</v>
      </c>
      <c r="H40" s="15"/>
      <c r="I40" s="33"/>
      <c r="J40" s="33"/>
      <c r="K40" s="33"/>
      <c r="L40" s="58"/>
    </row>
    <row r="41" spans="2:12" s="2" customFormat="1" ht="15">
      <c r="B41" s="20" t="s">
        <v>52</v>
      </c>
      <c r="C41" s="19" t="s">
        <v>24</v>
      </c>
      <c r="D41" s="25"/>
      <c r="E41" s="25"/>
      <c r="F41" s="25"/>
      <c r="G41" s="51">
        <v>325.25</v>
      </c>
      <c r="H41" s="25"/>
      <c r="I41" s="35"/>
      <c r="J41" s="35"/>
      <c r="K41" s="35"/>
      <c r="L41" s="58"/>
    </row>
    <row r="42" spans="2:12" s="2" customFormat="1" ht="15">
      <c r="B42" s="36"/>
      <c r="C42" s="19" t="s">
        <v>25</v>
      </c>
      <c r="D42" s="25"/>
      <c r="E42" s="25"/>
      <c r="F42" s="25"/>
      <c r="G42" s="52">
        <v>280.36</v>
      </c>
      <c r="H42" s="25"/>
      <c r="I42" s="35"/>
      <c r="J42" s="35"/>
      <c r="K42" s="35"/>
      <c r="L42" s="58"/>
    </row>
    <row r="43" spans="2:12" s="19" customFormat="1" ht="12.75">
      <c r="B43" s="20"/>
      <c r="C43" s="21" t="s">
        <v>26</v>
      </c>
      <c r="D43" s="21"/>
      <c r="E43" s="21"/>
      <c r="F43" s="21"/>
      <c r="G43" s="23">
        <v>299.8</v>
      </c>
      <c r="H43" s="22"/>
      <c r="I43" s="23"/>
      <c r="J43" s="23"/>
      <c r="K43" s="23"/>
      <c r="L43" s="22"/>
    </row>
    <row r="44" spans="2:12" s="19" customFormat="1" ht="12.75">
      <c r="B44" s="20"/>
      <c r="C44" s="21" t="s">
        <v>34</v>
      </c>
      <c r="D44" s="21"/>
      <c r="E44" s="21"/>
      <c r="F44" s="21"/>
      <c r="G44" s="23">
        <v>295.68</v>
      </c>
      <c r="H44" s="21"/>
      <c r="I44" s="21"/>
      <c r="J44" s="23"/>
      <c r="K44" s="23"/>
      <c r="L44" s="22"/>
    </row>
    <row r="45" spans="2:12" s="19" customFormat="1" ht="12.75">
      <c r="B45" s="20"/>
      <c r="C45" s="21" t="s">
        <v>35</v>
      </c>
      <c r="D45" s="21"/>
      <c r="E45" s="21"/>
      <c r="F45" s="21"/>
      <c r="G45" s="23">
        <v>288.61</v>
      </c>
      <c r="H45" s="21"/>
      <c r="I45" s="21"/>
      <c r="J45" s="23"/>
      <c r="K45" s="23"/>
      <c r="L45" s="22"/>
    </row>
    <row r="46" spans="2:12" s="19" customFormat="1" ht="12.75">
      <c r="B46" s="20"/>
      <c r="C46" s="19" t="s">
        <v>36</v>
      </c>
      <c r="D46" s="21"/>
      <c r="E46" s="21"/>
      <c r="F46" s="21"/>
      <c r="G46" s="23">
        <v>251.03</v>
      </c>
      <c r="H46" s="22"/>
      <c r="I46" s="23"/>
      <c r="J46" s="23"/>
      <c r="K46" s="23"/>
      <c r="L46" s="22"/>
    </row>
    <row r="47" spans="2:12" s="19" customFormat="1" ht="12.75">
      <c r="B47" s="20"/>
      <c r="C47" s="19" t="s">
        <v>37</v>
      </c>
      <c r="D47" s="21"/>
      <c r="E47" s="21"/>
      <c r="F47" s="21"/>
      <c r="G47" s="23">
        <v>270.82</v>
      </c>
      <c r="H47" s="22"/>
      <c r="I47" s="23"/>
      <c r="J47" s="23"/>
      <c r="K47" s="23"/>
      <c r="L47" s="22"/>
    </row>
    <row r="48" spans="2:12" s="19" customFormat="1" ht="12.75">
      <c r="B48" s="20"/>
      <c r="C48" s="21" t="s">
        <v>38</v>
      </c>
      <c r="D48" s="21"/>
      <c r="E48" s="21"/>
      <c r="F48" s="21"/>
      <c r="G48" s="23">
        <v>273.41</v>
      </c>
      <c r="H48" s="22"/>
      <c r="I48" s="23"/>
      <c r="J48" s="23"/>
      <c r="K48" s="23"/>
      <c r="L48" s="22"/>
    </row>
    <row r="49" spans="2:12" s="19" customFormat="1" ht="12.75">
      <c r="B49" s="20"/>
      <c r="C49" s="21" t="s">
        <v>39</v>
      </c>
      <c r="D49" s="21"/>
      <c r="E49" s="21"/>
      <c r="F49" s="21"/>
      <c r="G49" s="23">
        <v>285.78</v>
      </c>
      <c r="H49" s="22"/>
      <c r="I49" s="23"/>
      <c r="J49" s="23"/>
      <c r="K49" s="23"/>
      <c r="L49" s="22"/>
    </row>
    <row r="50" spans="2:12" s="19" customFormat="1" ht="12.75">
      <c r="B50" s="20"/>
      <c r="C50" s="19" t="s">
        <v>40</v>
      </c>
      <c r="D50" s="21"/>
      <c r="E50" s="21"/>
      <c r="F50" s="21"/>
      <c r="G50" s="23"/>
      <c r="H50" s="22"/>
      <c r="I50" s="23"/>
      <c r="J50" s="23"/>
      <c r="K50" s="23"/>
      <c r="L50" s="22"/>
    </row>
    <row r="51" spans="2:12" s="19" customFormat="1" ht="12.75">
      <c r="B51" s="20"/>
      <c r="C51" s="19" t="s">
        <v>41</v>
      </c>
      <c r="D51" s="21"/>
      <c r="E51" s="21"/>
      <c r="F51" s="21"/>
      <c r="G51" s="23"/>
      <c r="H51" s="22"/>
      <c r="I51" s="23"/>
      <c r="J51" s="23"/>
      <c r="K51" s="23"/>
      <c r="L51" s="22"/>
    </row>
    <row r="52" spans="2:12" s="19" customFormat="1" ht="12.75">
      <c r="B52" s="20"/>
      <c r="C52" s="19" t="s">
        <v>42</v>
      </c>
      <c r="D52" s="21"/>
      <c r="E52" s="21"/>
      <c r="F52" s="21"/>
      <c r="G52" s="23"/>
      <c r="H52" s="22"/>
      <c r="I52" s="23"/>
      <c r="J52" s="23"/>
      <c r="K52" s="23"/>
      <c r="L52" s="22"/>
    </row>
    <row r="53" spans="2:12" s="19" customFormat="1" ht="13.5" thickBot="1">
      <c r="B53" s="20"/>
      <c r="C53" s="21"/>
      <c r="D53" s="21"/>
      <c r="E53" s="21"/>
      <c r="F53" s="21"/>
      <c r="G53" s="53"/>
      <c r="H53" s="21"/>
      <c r="I53" s="21"/>
      <c r="J53" s="23"/>
      <c r="K53" s="53"/>
      <c r="L53" s="22"/>
    </row>
    <row r="54" spans="2:12" s="2" customFormat="1" ht="15.75" thickBot="1">
      <c r="B54" s="14"/>
      <c r="C54" s="15" t="s">
        <v>27</v>
      </c>
      <c r="D54" s="15"/>
      <c r="E54" s="15"/>
      <c r="F54" s="15"/>
      <c r="G54" s="29">
        <v>301.57</v>
      </c>
      <c r="H54" s="15"/>
      <c r="I54" s="33"/>
      <c r="J54" s="33"/>
      <c r="K54" s="33"/>
      <c r="L54" s="34"/>
    </row>
    <row r="55" spans="2:12" s="19" customFormat="1" ht="13.5" thickBot="1">
      <c r="B55" s="20" t="s">
        <v>53</v>
      </c>
      <c r="C55" s="21"/>
      <c r="D55" s="21"/>
      <c r="E55" s="21"/>
      <c r="F55" s="21"/>
      <c r="G55" s="23">
        <v>301.57</v>
      </c>
      <c r="H55" s="23"/>
      <c r="I55" s="23"/>
      <c r="J55" s="23"/>
      <c r="K55" s="23"/>
      <c r="L55" s="28"/>
    </row>
    <row r="56" spans="2:12" s="38" customFormat="1" ht="16.5" thickBot="1">
      <c r="B56" s="39"/>
      <c r="C56" s="40" t="s">
        <v>22</v>
      </c>
      <c r="D56" s="40"/>
      <c r="E56" s="40"/>
      <c r="F56" s="40"/>
      <c r="G56" s="41">
        <f aca="true" t="shared" si="0" ref="G56:L56">G18+G24</f>
        <v>2872.31</v>
      </c>
      <c r="H56" s="41">
        <f t="shared" si="0"/>
        <v>19239.12</v>
      </c>
      <c r="I56" s="41">
        <f t="shared" si="0"/>
        <v>2885.8679999999995</v>
      </c>
      <c r="J56" s="42">
        <f t="shared" si="0"/>
        <v>16353.252</v>
      </c>
      <c r="K56" s="41">
        <f t="shared" si="0"/>
        <v>-24216.2</v>
      </c>
      <c r="L56" s="42">
        <f t="shared" si="0"/>
        <v>37697.142</v>
      </c>
    </row>
    <row r="58" ht="12.75">
      <c r="B58" t="s">
        <v>28</v>
      </c>
    </row>
    <row r="60" ht="12.75">
      <c r="B60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2014-10-02T12:11:04Z</cp:lastPrinted>
  <dcterms:created xsi:type="dcterms:W3CDTF">1996-10-08T23:32:33Z</dcterms:created>
  <dcterms:modified xsi:type="dcterms:W3CDTF">2014-11-21T11:49:44Z</dcterms:modified>
  <cp:category/>
  <cp:version/>
  <cp:contentType/>
  <cp:contentStatus/>
</cp:coreProperties>
</file>