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<sst xmlns="http://schemas.openxmlformats.org/spreadsheetml/2006/main" count="104" uniqueCount="54">
  <si>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</si>
  <si>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</si>
  <si>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</si>
  <si>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</si>
  <si>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</si>
  <si>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</si>
  <si>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</si>
  <si>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</si>
  <si>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</si>
  <si>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</si>
  <si>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</si>
  <si>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</si>
  <si>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</si>
  <si>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</si>
  <si>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</si>
  <si>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</si>
  <si>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</si>
  <si>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</si>
  <si>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</si>
  <si>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</si>
  <si>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</si>
  <si>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</si>
  <si>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ул.Боровая, д.3</t>
  </si>
  <si>
    <t>Результат работы</t>
  </si>
  <si>
    <t>неотработано(-),</t>
  </si>
  <si>
    <t>перевыполнено(+)</t>
  </si>
  <si>
    <t>(от начислений)</t>
  </si>
  <si>
    <t>(гр.6-гр.7-гр.3)</t>
  </si>
  <si>
    <t>Вывоз ТБО :</t>
  </si>
  <si>
    <t>Январь</t>
  </si>
  <si>
    <t>Февраль</t>
  </si>
  <si>
    <t>127,6м2</t>
  </si>
  <si>
    <t>отработать,руб</t>
  </si>
  <si>
    <t>Договора-10%</t>
  </si>
  <si>
    <t>(гр.4*10%)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</si>
  <si>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</si>
  <si>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</si>
  <si>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</si>
  <si>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</si>
  <si>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</si>
  <si>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</si>
  <si>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</si>
  <si>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</si>
  <si>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</si>
  <si>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</si>
  <si>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</si>
  <si>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</si>
  <si>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</si>
  <si>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</si>
  <si>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Июль 2013г</t>
  </si>
  <si>
    <t>Замена вводного электр.кабеля</t>
  </si>
  <si>
    <t>за период : январь 2014г - декабрь 2014г</t>
  </si>
  <si>
    <t>2013г :</t>
  </si>
  <si>
    <t>2014год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</si>
</sst>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8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workbookViewId="0" topLeftCell="C22">
      <selection activeCell="G25" sqref="G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2</v>
      </c>
      <c r="C6" s="2"/>
      <c r="D6" s="2"/>
      <c r="E6" s="2"/>
      <c r="I6" s="47"/>
      <c r="J6" s="47"/>
      <c r="K6" s="47"/>
    </row>
    <row r="7" spans="2:11" s="1" customFormat="1" ht="15">
      <c r="B7" s="2" t="s">
        <v>22</v>
      </c>
      <c r="C7" s="2"/>
      <c r="D7" s="2"/>
      <c r="E7" s="2"/>
      <c r="I7" s="47"/>
      <c r="J7" s="47"/>
      <c r="K7" s="47"/>
    </row>
    <row r="8" spans="2:11" s="1" customFormat="1" ht="15">
      <c r="B8" s="2" t="s">
        <v>46</v>
      </c>
      <c r="C8" s="2"/>
      <c r="E8" s="2"/>
      <c r="I8" s="47"/>
      <c r="J8" s="47"/>
      <c r="K8" s="47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23</v>
      </c>
      <c r="L10" s="4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47</v>
      </c>
      <c r="L11" s="41" t="s">
        <v>32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33</v>
      </c>
      <c r="J12" s="8" t="s">
        <v>14</v>
      </c>
      <c r="K12" s="8" t="s">
        <v>24</v>
      </c>
      <c r="L12" s="41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25</v>
      </c>
      <c r="L13" s="41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26</v>
      </c>
      <c r="L14" s="49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2"/>
      <c r="L15" s="49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3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34</v>
      </c>
      <c r="J17" s="8" t="s">
        <v>15</v>
      </c>
      <c r="K17" s="8"/>
      <c r="L17" s="41" t="s">
        <v>27</v>
      </c>
    </row>
    <row r="18" spans="2:12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4653.5</v>
      </c>
      <c r="H18" s="16">
        <v>9533.76</v>
      </c>
      <c r="I18" s="19">
        <f>H18*10%</f>
        <v>953.3760000000001</v>
      </c>
      <c r="J18" s="19">
        <f>H18-I18</f>
        <v>8580.384</v>
      </c>
      <c r="K18" s="19">
        <v>-9369.78</v>
      </c>
      <c r="L18" s="38">
        <f>J18-K18-G18</f>
        <v>13296.664</v>
      </c>
    </row>
    <row r="19" spans="2:12" s="20" customFormat="1" ht="12.75">
      <c r="B19" s="21"/>
      <c r="C19" s="22" t="s">
        <v>49</v>
      </c>
      <c r="D19" s="22"/>
      <c r="E19" s="22"/>
      <c r="F19" s="22"/>
      <c r="G19" s="9"/>
      <c r="H19" s="9"/>
      <c r="I19" s="9"/>
      <c r="J19" s="9"/>
      <c r="K19" s="9"/>
      <c r="L19" s="40"/>
    </row>
    <row r="20" spans="2:12" ht="12.75">
      <c r="B20" s="6">
        <v>1</v>
      </c>
      <c r="C20" s="7" t="s">
        <v>50</v>
      </c>
      <c r="D20" s="7"/>
      <c r="E20" s="7"/>
      <c r="F20" s="7"/>
      <c r="G20" s="8">
        <v>4653.5</v>
      </c>
      <c r="H20" s="8"/>
      <c r="I20" s="8"/>
      <c r="J20" s="8"/>
      <c r="K20" s="8"/>
      <c r="L20" s="41"/>
    </row>
    <row r="21" spans="2:12" s="20" customFormat="1" ht="12.75">
      <c r="B21" s="21"/>
      <c r="C21" s="22"/>
      <c r="D21" s="22"/>
      <c r="E21" s="22"/>
      <c r="F21" s="22"/>
      <c r="G21" s="9"/>
      <c r="H21" s="9"/>
      <c r="I21" s="9"/>
      <c r="J21" s="9"/>
      <c r="K21" s="9"/>
      <c r="L21" s="40"/>
    </row>
    <row r="22" spans="2:12" s="24" customFormat="1" ht="12.75">
      <c r="B22" s="25"/>
      <c r="C22" s="26"/>
      <c r="D22" s="26"/>
      <c r="E22" s="26"/>
      <c r="F22" s="26"/>
      <c r="G22" s="27"/>
      <c r="H22" s="27"/>
      <c r="I22" s="27"/>
      <c r="J22" s="27"/>
      <c r="K22" s="27"/>
      <c r="L22" s="42"/>
    </row>
    <row r="23" spans="2:12" ht="13.5" thickBot="1">
      <c r="B23" s="6"/>
      <c r="C23" s="7"/>
      <c r="D23" s="7"/>
      <c r="E23" s="7"/>
      <c r="F23" s="7"/>
      <c r="G23" s="8"/>
      <c r="H23" s="8"/>
      <c r="I23" s="8"/>
      <c r="J23" s="8"/>
      <c r="K23" s="8"/>
      <c r="L23" s="41"/>
    </row>
    <row r="24" spans="2:12" s="2" customFormat="1" ht="15.75" thickBot="1">
      <c r="B24" s="16">
        <v>2</v>
      </c>
      <c r="C24" s="17" t="s">
        <v>17</v>
      </c>
      <c r="D24" s="17"/>
      <c r="E24" s="17"/>
      <c r="F24" s="17"/>
      <c r="G24" s="18">
        <f>G30+G32+G46</f>
        <v>4098.89</v>
      </c>
      <c r="H24" s="17">
        <v>9689.04</v>
      </c>
      <c r="I24" s="29">
        <f>H24*10%</f>
        <v>968.9040000000001</v>
      </c>
      <c r="J24" s="19">
        <f>H24-I24</f>
        <v>8720.136</v>
      </c>
      <c r="K24" s="53">
        <v>-5380.58</v>
      </c>
      <c r="L24" s="38">
        <f>J24-K24-G24</f>
        <v>10001.826000000001</v>
      </c>
    </row>
    <row r="25" spans="2:12" s="20" customFormat="1" ht="12.75">
      <c r="B25" s="21"/>
      <c r="C25" s="22"/>
      <c r="D25" s="22"/>
      <c r="E25" s="22"/>
      <c r="F25" s="22"/>
      <c r="G25" s="9"/>
      <c r="H25" s="9"/>
      <c r="I25" s="9"/>
      <c r="J25" s="9"/>
      <c r="K25" s="9"/>
      <c r="L25" s="40"/>
    </row>
    <row r="26" spans="2:12" s="20" customFormat="1" ht="12.75">
      <c r="B26" s="21"/>
      <c r="C26" s="28"/>
      <c r="D26" s="22"/>
      <c r="E26" s="22"/>
      <c r="F26" s="22"/>
      <c r="G26" s="9"/>
      <c r="H26" s="9"/>
      <c r="I26" s="9"/>
      <c r="J26" s="9"/>
      <c r="K26" s="9"/>
      <c r="L26" s="40"/>
    </row>
    <row r="27" spans="2:12" ht="12.75">
      <c r="B27" s="6"/>
      <c r="C27" s="7"/>
      <c r="D27" s="7"/>
      <c r="E27" s="7"/>
      <c r="F27" s="7"/>
      <c r="G27" s="8"/>
      <c r="H27" s="8"/>
      <c r="I27" s="8"/>
      <c r="J27" s="8"/>
      <c r="K27" s="8"/>
      <c r="L27" s="41"/>
    </row>
    <row r="28" spans="2:12" ht="12.75">
      <c r="B28" s="6"/>
      <c r="C28" s="54"/>
      <c r="D28" s="7"/>
      <c r="E28" s="7"/>
      <c r="F28" s="7"/>
      <c r="G28" s="8"/>
      <c r="H28" s="8"/>
      <c r="I28" s="8"/>
      <c r="J28" s="8"/>
      <c r="K28" s="8"/>
      <c r="L28" s="41"/>
    </row>
    <row r="29" spans="2:12" s="20" customFormat="1" ht="13.5" thickBot="1">
      <c r="B29" s="21"/>
      <c r="C29" s="22"/>
      <c r="D29" s="22"/>
      <c r="E29" s="22"/>
      <c r="F29" s="22"/>
      <c r="G29" s="9"/>
      <c r="H29" s="9"/>
      <c r="I29" s="9"/>
      <c r="J29" s="9"/>
      <c r="K29" s="9"/>
      <c r="L29" s="40"/>
    </row>
    <row r="30" spans="2:12" s="20" customFormat="1" ht="15.75" thickBot="1">
      <c r="B30" s="21"/>
      <c r="C30" s="28" t="s">
        <v>18</v>
      </c>
      <c r="D30" s="22"/>
      <c r="E30" s="22"/>
      <c r="F30" s="22"/>
      <c r="G30" s="30">
        <f>SUM(G25:G29)</f>
        <v>0</v>
      </c>
      <c r="H30" s="9"/>
      <c r="I30" s="9"/>
      <c r="J30" s="9"/>
      <c r="K30" s="9"/>
      <c r="L30" s="40"/>
    </row>
    <row r="31" spans="2:12" ht="13.5" thickBot="1">
      <c r="B31" s="6"/>
      <c r="C31" s="7"/>
      <c r="D31" s="7"/>
      <c r="E31" s="7"/>
      <c r="F31" s="7"/>
      <c r="G31" s="8"/>
      <c r="H31" s="8"/>
      <c r="I31" s="8"/>
      <c r="J31" s="8"/>
      <c r="K31" s="8"/>
      <c r="L31" s="41"/>
    </row>
    <row r="32" spans="2:12" s="2" customFormat="1" ht="15.75" thickBot="1">
      <c r="B32" s="16"/>
      <c r="C32" s="17" t="s">
        <v>28</v>
      </c>
      <c r="D32" s="17"/>
      <c r="E32" s="45" t="s">
        <v>31</v>
      </c>
      <c r="F32" s="17"/>
      <c r="G32" s="30">
        <f>SUM(G33:G45)</f>
        <v>3772.23</v>
      </c>
      <c r="H32" s="17"/>
      <c r="I32" s="43"/>
      <c r="J32" s="43"/>
      <c r="K32" s="43"/>
      <c r="L32" s="55"/>
    </row>
    <row r="33" spans="2:12" s="2" customFormat="1" ht="15">
      <c r="B33" s="21" t="s">
        <v>48</v>
      </c>
      <c r="C33" s="20" t="s">
        <v>29</v>
      </c>
      <c r="D33" s="31"/>
      <c r="E33" s="31"/>
      <c r="F33" s="31"/>
      <c r="G33" s="51">
        <v>391.73</v>
      </c>
      <c r="H33" s="31"/>
      <c r="I33" s="39"/>
      <c r="J33" s="39"/>
      <c r="K33" s="39"/>
      <c r="L33" s="55"/>
    </row>
    <row r="34" spans="2:12" s="2" customFormat="1" ht="15">
      <c r="B34" s="46"/>
      <c r="C34" s="20" t="s">
        <v>30</v>
      </c>
      <c r="D34" s="31"/>
      <c r="E34" s="31"/>
      <c r="F34" s="31"/>
      <c r="G34" s="52">
        <v>252.27</v>
      </c>
      <c r="H34" s="31"/>
      <c r="I34" s="39"/>
      <c r="J34" s="39"/>
      <c r="K34" s="39"/>
      <c r="L34" s="55"/>
    </row>
    <row r="35" spans="2:12" s="20" customFormat="1" ht="12.75">
      <c r="B35" s="21"/>
      <c r="C35" s="22" t="s">
        <v>35</v>
      </c>
      <c r="D35" s="22"/>
      <c r="E35" s="22"/>
      <c r="F35" s="22"/>
      <c r="G35" s="9">
        <v>311.34</v>
      </c>
      <c r="H35" s="23"/>
      <c r="I35" s="9"/>
      <c r="J35" s="9"/>
      <c r="K35" s="9"/>
      <c r="L35" s="23"/>
    </row>
    <row r="36" spans="2:12" s="20" customFormat="1" ht="12.75">
      <c r="B36" s="21"/>
      <c r="C36" s="22" t="s">
        <v>36</v>
      </c>
      <c r="D36" s="22"/>
      <c r="E36" s="22"/>
      <c r="F36" s="22"/>
      <c r="G36" s="9">
        <v>314.15</v>
      </c>
      <c r="H36" s="22"/>
      <c r="I36" s="22"/>
      <c r="J36" s="9"/>
      <c r="K36" s="9"/>
      <c r="L36" s="23"/>
    </row>
    <row r="37" spans="2:12" s="20" customFormat="1" ht="12.75">
      <c r="B37" s="21"/>
      <c r="C37" s="22" t="s">
        <v>37</v>
      </c>
      <c r="D37" s="22"/>
      <c r="E37" s="22"/>
      <c r="F37" s="22"/>
      <c r="G37" s="9">
        <v>330.23</v>
      </c>
      <c r="H37" s="22"/>
      <c r="I37" s="22"/>
      <c r="J37" s="9"/>
      <c r="K37" s="9"/>
      <c r="L37" s="23"/>
    </row>
    <row r="38" spans="2:12" s="20" customFormat="1" ht="12.75">
      <c r="B38" s="21"/>
      <c r="C38" s="20" t="s">
        <v>38</v>
      </c>
      <c r="D38" s="22"/>
      <c r="E38" s="22"/>
      <c r="F38" s="22"/>
      <c r="G38" s="9">
        <v>283.78</v>
      </c>
      <c r="H38" s="23"/>
      <c r="I38" s="9"/>
      <c r="J38" s="9"/>
      <c r="K38" s="9"/>
      <c r="L38" s="23"/>
    </row>
    <row r="39" spans="2:12" s="20" customFormat="1" ht="12.75">
      <c r="B39" s="21"/>
      <c r="C39" s="20" t="s">
        <v>39</v>
      </c>
      <c r="D39" s="22"/>
      <c r="E39" s="22"/>
      <c r="F39" s="22"/>
      <c r="G39" s="9">
        <v>335.46</v>
      </c>
      <c r="H39" s="23"/>
      <c r="I39" s="9"/>
      <c r="J39" s="9"/>
      <c r="K39" s="9"/>
      <c r="L39" s="23"/>
    </row>
    <row r="40" spans="2:12" s="20" customFormat="1" ht="12.75">
      <c r="B40" s="21"/>
      <c r="C40" s="22" t="s">
        <v>40</v>
      </c>
      <c r="D40" s="22"/>
      <c r="E40" s="22"/>
      <c r="F40" s="22"/>
      <c r="G40" s="9">
        <v>317.21</v>
      </c>
      <c r="H40" s="23"/>
      <c r="I40" s="9"/>
      <c r="J40" s="9"/>
      <c r="K40" s="9"/>
      <c r="L40" s="23"/>
    </row>
    <row r="41" spans="2:12" s="20" customFormat="1" ht="12.75">
      <c r="B41" s="21"/>
      <c r="C41" s="22" t="s">
        <v>41</v>
      </c>
      <c r="D41" s="22"/>
      <c r="E41" s="22"/>
      <c r="F41" s="22"/>
      <c r="G41" s="9">
        <v>283.53</v>
      </c>
      <c r="H41" s="23"/>
      <c r="I41" s="9"/>
      <c r="J41" s="9"/>
      <c r="K41" s="9"/>
      <c r="L41" s="23"/>
    </row>
    <row r="42" spans="2:12" s="20" customFormat="1" ht="12.75">
      <c r="B42" s="21"/>
      <c r="C42" s="20" t="s">
        <v>42</v>
      </c>
      <c r="D42" s="22"/>
      <c r="E42" s="22"/>
      <c r="F42" s="22"/>
      <c r="G42" s="9">
        <v>344.52</v>
      </c>
      <c r="H42" s="23"/>
      <c r="I42" s="9"/>
      <c r="J42" s="9"/>
      <c r="K42" s="9"/>
      <c r="L42" s="23"/>
    </row>
    <row r="43" spans="2:12" s="20" customFormat="1" ht="12.75">
      <c r="B43" s="21"/>
      <c r="C43" s="20" t="s">
        <v>43</v>
      </c>
      <c r="D43" s="22"/>
      <c r="E43" s="22"/>
      <c r="F43" s="22"/>
      <c r="G43" s="9">
        <v>304.07</v>
      </c>
      <c r="H43" s="23"/>
      <c r="I43" s="9"/>
      <c r="J43" s="9"/>
      <c r="K43" s="9"/>
      <c r="L43" s="23"/>
    </row>
    <row r="44" spans="2:12" s="20" customFormat="1" ht="12.75">
      <c r="B44" s="21"/>
      <c r="C44" s="20" t="s">
        <v>44</v>
      </c>
      <c r="D44" s="22"/>
      <c r="E44" s="22"/>
      <c r="F44" s="22"/>
      <c r="G44" s="9">
        <v>303.94</v>
      </c>
      <c r="H44" s="23"/>
      <c r="I44" s="9"/>
      <c r="J44" s="9"/>
      <c r="K44" s="9"/>
      <c r="L44" s="23"/>
    </row>
    <row r="45" spans="2:12" s="20" customFormat="1" ht="13.5" thickBot="1">
      <c r="B45" s="21"/>
      <c r="C45" s="22"/>
      <c r="D45" s="22"/>
      <c r="E45" s="22"/>
      <c r="F45" s="22"/>
      <c r="G45" s="50"/>
      <c r="H45" s="22"/>
      <c r="I45" s="22"/>
      <c r="J45" s="9"/>
      <c r="K45" s="50"/>
      <c r="L45" s="23"/>
    </row>
    <row r="46" spans="2:12" s="2" customFormat="1" ht="15.75" thickBot="1">
      <c r="B46" s="16"/>
      <c r="C46" s="17" t="s">
        <v>19</v>
      </c>
      <c r="D46" s="17"/>
      <c r="E46" s="17"/>
      <c r="F46" s="17"/>
      <c r="G46" s="30">
        <v>326.66</v>
      </c>
      <c r="H46" s="17"/>
      <c r="I46" s="43"/>
      <c r="J46" s="43"/>
      <c r="K46" s="43"/>
      <c r="L46" s="44"/>
    </row>
    <row r="47" spans="2:12" ht="13.5" thickBot="1">
      <c r="B47" s="6"/>
      <c r="C47" s="7"/>
      <c r="D47" s="7"/>
      <c r="E47" s="7"/>
      <c r="F47" s="7"/>
      <c r="G47" s="9">
        <v>326.66</v>
      </c>
      <c r="H47" s="8"/>
      <c r="I47" s="8"/>
      <c r="J47" s="8"/>
      <c r="K47" s="8"/>
      <c r="L47" s="41"/>
    </row>
    <row r="48" spans="2:12" s="32" customFormat="1" ht="16.5" thickBot="1">
      <c r="B48" s="33"/>
      <c r="C48" s="34" t="s">
        <v>18</v>
      </c>
      <c r="D48" s="34"/>
      <c r="E48" s="34"/>
      <c r="F48" s="34"/>
      <c r="G48" s="35">
        <f aca="true" t="shared" si="0" ref="G48:L48">G18+G24</f>
        <v>8752.39</v>
      </c>
      <c r="H48" s="35">
        <f t="shared" si="0"/>
        <v>19222.800000000003</v>
      </c>
      <c r="I48" s="35">
        <f t="shared" si="0"/>
        <v>1922.2800000000002</v>
      </c>
      <c r="J48" s="36">
        <f t="shared" si="0"/>
        <v>17300.52</v>
      </c>
      <c r="K48" s="35">
        <f t="shared" si="0"/>
        <v>-14750.36</v>
      </c>
      <c r="L48" s="36">
        <f t="shared" si="0"/>
        <v>23298.49</v>
      </c>
    </row>
    <row r="50" ht="12.75">
      <c r="B50" t="s">
        <v>20</v>
      </c>
    </row>
    <row r="52" ht="12.75">
      <c r="B52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2"/>
  <sheetViews>
    <sheetView tabSelected="1" workbookViewId="0" topLeftCell="C25">
      <selection activeCell="G32" sqref="G3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2</v>
      </c>
      <c r="C6" s="2"/>
      <c r="D6" s="2"/>
      <c r="E6" s="2"/>
      <c r="I6" s="47"/>
      <c r="J6" s="47"/>
      <c r="K6" s="47"/>
    </row>
    <row r="7" spans="2:11" s="1" customFormat="1" ht="15">
      <c r="B7" s="2" t="s">
        <v>22</v>
      </c>
      <c r="C7" s="2"/>
      <c r="D7" s="2"/>
      <c r="E7" s="2"/>
      <c r="I7" s="47"/>
      <c r="J7" s="47"/>
      <c r="K7" s="47"/>
    </row>
    <row r="8" spans="2:11" s="1" customFormat="1" ht="15">
      <c r="B8" s="2" t="s">
        <v>51</v>
      </c>
      <c r="C8" s="2"/>
      <c r="E8" s="2"/>
      <c r="I8" s="47"/>
      <c r="J8" s="47"/>
      <c r="K8" s="47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23</v>
      </c>
      <c r="L10" s="4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52</v>
      </c>
      <c r="L11" s="41" t="s">
        <v>32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33</v>
      </c>
      <c r="J12" s="8" t="s">
        <v>14</v>
      </c>
      <c r="K12" s="8" t="s">
        <v>24</v>
      </c>
      <c r="L12" s="41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25</v>
      </c>
      <c r="L13" s="41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26</v>
      </c>
      <c r="L14" s="49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2"/>
      <c r="L15" s="49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3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34</v>
      </c>
      <c r="J17" s="8" t="s">
        <v>15</v>
      </c>
      <c r="K17" s="8"/>
      <c r="L17" s="41" t="s">
        <v>27</v>
      </c>
    </row>
    <row r="18" spans="2:12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9533.76</v>
      </c>
      <c r="I18" s="19">
        <f>H18*10%</f>
        <v>953.3760000000001</v>
      </c>
      <c r="J18" s="19">
        <f>H18-I18</f>
        <v>8580.384</v>
      </c>
      <c r="K18" s="19">
        <v>-13296.66</v>
      </c>
      <c r="L18" s="38">
        <f>J18-K18-G18</f>
        <v>21877.044</v>
      </c>
    </row>
    <row r="19" spans="2:12" s="20" customFormat="1" ht="12.75">
      <c r="B19" s="21"/>
      <c r="C19" s="22"/>
      <c r="D19" s="22"/>
      <c r="E19" s="22"/>
      <c r="F19" s="22"/>
      <c r="G19" s="9"/>
      <c r="H19" s="9"/>
      <c r="I19" s="9"/>
      <c r="J19" s="9"/>
      <c r="K19" s="9"/>
      <c r="L19" s="40"/>
    </row>
    <row r="20" spans="2:12" ht="12.75">
      <c r="B20" s="6"/>
      <c r="C20" s="7"/>
      <c r="D20" s="7"/>
      <c r="E20" s="7"/>
      <c r="F20" s="7"/>
      <c r="G20" s="8"/>
      <c r="H20" s="8"/>
      <c r="I20" s="8"/>
      <c r="J20" s="8"/>
      <c r="K20" s="8"/>
      <c r="L20" s="41"/>
    </row>
    <row r="21" spans="2:12" s="20" customFormat="1" ht="12.75">
      <c r="B21" s="21"/>
      <c r="C21" s="22"/>
      <c r="D21" s="22"/>
      <c r="E21" s="22"/>
      <c r="F21" s="22"/>
      <c r="G21" s="9"/>
      <c r="H21" s="9"/>
      <c r="I21" s="9"/>
      <c r="J21" s="9"/>
      <c r="K21" s="9"/>
      <c r="L21" s="40"/>
    </row>
    <row r="22" spans="2:12" s="24" customFormat="1" ht="12.75">
      <c r="B22" s="25"/>
      <c r="C22" s="26"/>
      <c r="D22" s="26"/>
      <c r="E22" s="26"/>
      <c r="F22" s="26"/>
      <c r="G22" s="27"/>
      <c r="H22" s="27"/>
      <c r="I22" s="27"/>
      <c r="J22" s="27"/>
      <c r="K22" s="27"/>
      <c r="L22" s="42"/>
    </row>
    <row r="23" spans="2:12" ht="13.5" thickBot="1">
      <c r="B23" s="6"/>
      <c r="C23" s="7"/>
      <c r="D23" s="7"/>
      <c r="E23" s="7"/>
      <c r="F23" s="7"/>
      <c r="G23" s="8"/>
      <c r="H23" s="8"/>
      <c r="I23" s="8"/>
      <c r="J23" s="8"/>
      <c r="K23" s="8"/>
      <c r="L23" s="41"/>
    </row>
    <row r="24" spans="2:12" s="2" customFormat="1" ht="15.75" thickBot="1">
      <c r="B24" s="16">
        <v>2</v>
      </c>
      <c r="C24" s="17" t="s">
        <v>17</v>
      </c>
      <c r="D24" s="17"/>
      <c r="E24" s="17"/>
      <c r="F24" s="17"/>
      <c r="G24" s="18">
        <f>G30+G32+G46</f>
        <v>3111.2799999999997</v>
      </c>
      <c r="H24" s="17">
        <v>9689.04</v>
      </c>
      <c r="I24" s="29">
        <f>H24*10%</f>
        <v>968.9040000000001</v>
      </c>
      <c r="J24" s="19">
        <f>H24-I24</f>
        <v>8720.136</v>
      </c>
      <c r="K24" s="53">
        <v>-10001.83</v>
      </c>
      <c r="L24" s="38">
        <f>J24-K24-G24</f>
        <v>15610.686000000002</v>
      </c>
    </row>
    <row r="25" spans="2:12" s="20" customFormat="1" ht="12.75">
      <c r="B25" s="21"/>
      <c r="C25" s="22"/>
      <c r="D25" s="22"/>
      <c r="E25" s="22"/>
      <c r="F25" s="22"/>
      <c r="G25" s="9"/>
      <c r="H25" s="9"/>
      <c r="I25" s="9"/>
      <c r="J25" s="9"/>
      <c r="K25" s="9"/>
      <c r="L25" s="40"/>
    </row>
    <row r="26" spans="2:12" s="20" customFormat="1" ht="12.75">
      <c r="B26" s="21"/>
      <c r="C26" s="28"/>
      <c r="D26" s="22"/>
      <c r="E26" s="22"/>
      <c r="F26" s="22"/>
      <c r="G26" s="9"/>
      <c r="H26" s="9"/>
      <c r="I26" s="9"/>
      <c r="J26" s="9"/>
      <c r="K26" s="9"/>
      <c r="L26" s="40"/>
    </row>
    <row r="27" spans="2:12" ht="12.75">
      <c r="B27" s="6"/>
      <c r="C27" s="7"/>
      <c r="D27" s="7"/>
      <c r="E27" s="7"/>
      <c r="F27" s="7"/>
      <c r="G27" s="8"/>
      <c r="H27" s="8"/>
      <c r="I27" s="8"/>
      <c r="J27" s="8"/>
      <c r="K27" s="8"/>
      <c r="L27" s="41"/>
    </row>
    <row r="28" spans="2:12" ht="12.75">
      <c r="B28" s="6"/>
      <c r="C28" s="54"/>
      <c r="D28" s="7"/>
      <c r="E28" s="7"/>
      <c r="F28" s="7"/>
      <c r="G28" s="8"/>
      <c r="H28" s="8"/>
      <c r="I28" s="8"/>
      <c r="J28" s="8"/>
      <c r="K28" s="8"/>
      <c r="L28" s="41"/>
    </row>
    <row r="29" spans="2:12" s="20" customFormat="1" ht="13.5" thickBot="1">
      <c r="B29" s="21"/>
      <c r="C29" s="22"/>
      <c r="D29" s="22"/>
      <c r="E29" s="22"/>
      <c r="F29" s="22"/>
      <c r="G29" s="9"/>
      <c r="H29" s="9"/>
      <c r="I29" s="9"/>
      <c r="J29" s="9"/>
      <c r="K29" s="9"/>
      <c r="L29" s="40"/>
    </row>
    <row r="30" spans="2:12" s="20" customFormat="1" ht="15.75" thickBot="1">
      <c r="B30" s="21"/>
      <c r="C30" s="28" t="s">
        <v>18</v>
      </c>
      <c r="D30" s="22"/>
      <c r="E30" s="22"/>
      <c r="F30" s="22"/>
      <c r="G30" s="30">
        <f>SUM(G25:G29)</f>
        <v>0</v>
      </c>
      <c r="H30" s="9"/>
      <c r="I30" s="9"/>
      <c r="J30" s="9"/>
      <c r="K30" s="9"/>
      <c r="L30" s="40"/>
    </row>
    <row r="31" spans="2:12" ht="13.5" thickBot="1">
      <c r="B31" s="6"/>
      <c r="C31" s="7"/>
      <c r="D31" s="7"/>
      <c r="E31" s="7"/>
      <c r="F31" s="7"/>
      <c r="G31" s="8"/>
      <c r="H31" s="8"/>
      <c r="I31" s="8"/>
      <c r="J31" s="8"/>
      <c r="K31" s="8"/>
      <c r="L31" s="41"/>
    </row>
    <row r="32" spans="2:12" s="2" customFormat="1" ht="15.75" thickBot="1">
      <c r="B32" s="16"/>
      <c r="C32" s="17" t="s">
        <v>28</v>
      </c>
      <c r="D32" s="17"/>
      <c r="E32" s="45" t="s">
        <v>31</v>
      </c>
      <c r="F32" s="17"/>
      <c r="G32" s="30">
        <f>SUM(G33:G45)</f>
        <v>2784.62</v>
      </c>
      <c r="H32" s="17"/>
      <c r="I32" s="43"/>
      <c r="J32" s="43"/>
      <c r="K32" s="43"/>
      <c r="L32" s="55"/>
    </row>
    <row r="33" spans="2:12" s="2" customFormat="1" ht="15">
      <c r="B33" s="21" t="s">
        <v>53</v>
      </c>
      <c r="C33" s="20" t="s">
        <v>29</v>
      </c>
      <c r="D33" s="31"/>
      <c r="E33" s="31"/>
      <c r="F33" s="31"/>
      <c r="G33" s="51">
        <v>352.3</v>
      </c>
      <c r="H33" s="31"/>
      <c r="I33" s="39"/>
      <c r="J33" s="39"/>
      <c r="K33" s="39"/>
      <c r="L33" s="55"/>
    </row>
    <row r="34" spans="2:12" s="2" customFormat="1" ht="15">
      <c r="B34" s="46"/>
      <c r="C34" s="20" t="s">
        <v>30</v>
      </c>
      <c r="D34" s="31"/>
      <c r="E34" s="31"/>
      <c r="F34" s="31"/>
      <c r="G34" s="52">
        <v>303.69</v>
      </c>
      <c r="H34" s="31"/>
      <c r="I34" s="39"/>
      <c r="J34" s="39"/>
      <c r="K34" s="39"/>
      <c r="L34" s="55"/>
    </row>
    <row r="35" spans="2:12" s="20" customFormat="1" ht="12.75">
      <c r="B35" s="21"/>
      <c r="C35" s="22" t="s">
        <v>35</v>
      </c>
      <c r="D35" s="22"/>
      <c r="E35" s="22"/>
      <c r="F35" s="22"/>
      <c r="G35" s="9">
        <v>324.74</v>
      </c>
      <c r="H35" s="23"/>
      <c r="I35" s="9"/>
      <c r="J35" s="9"/>
      <c r="K35" s="9"/>
      <c r="L35" s="23"/>
    </row>
    <row r="36" spans="2:12" s="20" customFormat="1" ht="12.75">
      <c r="B36" s="21"/>
      <c r="C36" s="22" t="s">
        <v>36</v>
      </c>
      <c r="D36" s="22"/>
      <c r="E36" s="22"/>
      <c r="F36" s="22"/>
      <c r="G36" s="9">
        <v>320.28</v>
      </c>
      <c r="H36" s="22"/>
      <c r="I36" s="22"/>
      <c r="J36" s="9"/>
      <c r="K36" s="9"/>
      <c r="L36" s="23"/>
    </row>
    <row r="37" spans="2:12" s="20" customFormat="1" ht="12.75">
      <c r="B37" s="21"/>
      <c r="C37" s="22" t="s">
        <v>37</v>
      </c>
      <c r="D37" s="22"/>
      <c r="E37" s="22"/>
      <c r="F37" s="22"/>
      <c r="G37" s="9">
        <v>312.62</v>
      </c>
      <c r="H37" s="22"/>
      <c r="I37" s="22"/>
      <c r="J37" s="9"/>
      <c r="K37" s="9"/>
      <c r="L37" s="23"/>
    </row>
    <row r="38" spans="2:12" s="20" customFormat="1" ht="12.75">
      <c r="B38" s="21"/>
      <c r="C38" s="20" t="s">
        <v>38</v>
      </c>
      <c r="D38" s="22"/>
      <c r="E38" s="22"/>
      <c r="F38" s="22"/>
      <c r="G38" s="9">
        <v>271.92</v>
      </c>
      <c r="H38" s="23"/>
      <c r="I38" s="9"/>
      <c r="J38" s="9"/>
      <c r="K38" s="9"/>
      <c r="L38" s="23"/>
    </row>
    <row r="39" spans="2:12" s="20" customFormat="1" ht="12.75">
      <c r="B39" s="21"/>
      <c r="C39" s="20" t="s">
        <v>39</v>
      </c>
      <c r="D39" s="22"/>
      <c r="E39" s="22"/>
      <c r="F39" s="22"/>
      <c r="G39" s="9">
        <v>293.35</v>
      </c>
      <c r="H39" s="23"/>
      <c r="I39" s="9"/>
      <c r="J39" s="9"/>
      <c r="K39" s="9"/>
      <c r="L39" s="23"/>
    </row>
    <row r="40" spans="2:12" s="20" customFormat="1" ht="12.75">
      <c r="B40" s="21"/>
      <c r="C40" s="22" t="s">
        <v>40</v>
      </c>
      <c r="D40" s="22"/>
      <c r="E40" s="22"/>
      <c r="F40" s="22"/>
      <c r="G40" s="9">
        <v>296.16</v>
      </c>
      <c r="H40" s="23"/>
      <c r="I40" s="9"/>
      <c r="J40" s="9"/>
      <c r="K40" s="9"/>
      <c r="L40" s="23"/>
    </row>
    <row r="41" spans="2:12" s="20" customFormat="1" ht="12.75">
      <c r="B41" s="21"/>
      <c r="C41" s="22" t="s">
        <v>41</v>
      </c>
      <c r="D41" s="22"/>
      <c r="E41" s="22"/>
      <c r="F41" s="22"/>
      <c r="G41" s="9">
        <v>309.56</v>
      </c>
      <c r="H41" s="23"/>
      <c r="I41" s="9"/>
      <c r="J41" s="9"/>
      <c r="K41" s="9"/>
      <c r="L41" s="23"/>
    </row>
    <row r="42" spans="2:12" s="20" customFormat="1" ht="12.75">
      <c r="B42" s="21"/>
      <c r="C42" s="20" t="s">
        <v>42</v>
      </c>
      <c r="D42" s="22"/>
      <c r="E42" s="22"/>
      <c r="F42" s="22"/>
      <c r="G42" s="9"/>
      <c r="H42" s="23"/>
      <c r="I42" s="9"/>
      <c r="J42" s="9"/>
      <c r="K42" s="9"/>
      <c r="L42" s="23"/>
    </row>
    <row r="43" spans="2:12" s="20" customFormat="1" ht="12.75">
      <c r="B43" s="21"/>
      <c r="C43" s="20" t="s">
        <v>43</v>
      </c>
      <c r="D43" s="22"/>
      <c r="E43" s="22"/>
      <c r="F43" s="22"/>
      <c r="G43" s="9"/>
      <c r="H43" s="23"/>
      <c r="I43" s="9"/>
      <c r="J43" s="9"/>
      <c r="K43" s="9"/>
      <c r="L43" s="23"/>
    </row>
    <row r="44" spans="2:12" s="20" customFormat="1" ht="12.75">
      <c r="B44" s="21"/>
      <c r="C44" s="20" t="s">
        <v>44</v>
      </c>
      <c r="D44" s="22"/>
      <c r="E44" s="22"/>
      <c r="F44" s="22"/>
      <c r="G44" s="9"/>
      <c r="H44" s="23"/>
      <c r="I44" s="9"/>
      <c r="J44" s="9"/>
      <c r="K44" s="9"/>
      <c r="L44" s="23"/>
    </row>
    <row r="45" spans="2:12" s="20" customFormat="1" ht="13.5" thickBot="1">
      <c r="B45" s="21"/>
      <c r="C45" s="22"/>
      <c r="D45" s="22"/>
      <c r="E45" s="22"/>
      <c r="F45" s="22"/>
      <c r="G45" s="50"/>
      <c r="H45" s="22"/>
      <c r="I45" s="22"/>
      <c r="J45" s="9"/>
      <c r="K45" s="50"/>
      <c r="L45" s="23"/>
    </row>
    <row r="46" spans="2:12" s="2" customFormat="1" ht="15.75" thickBot="1">
      <c r="B46" s="16"/>
      <c r="C46" s="17" t="s">
        <v>19</v>
      </c>
      <c r="D46" s="17"/>
      <c r="E46" s="17"/>
      <c r="F46" s="17"/>
      <c r="G46" s="30">
        <v>326.66</v>
      </c>
      <c r="H46" s="17"/>
      <c r="I46" s="43"/>
      <c r="J46" s="43"/>
      <c r="K46" s="43"/>
      <c r="L46" s="44"/>
    </row>
    <row r="47" spans="2:12" ht="13.5" thickBot="1">
      <c r="B47" s="6"/>
      <c r="C47" s="7"/>
      <c r="D47" s="7"/>
      <c r="E47" s="7"/>
      <c r="F47" s="7"/>
      <c r="G47" s="9">
        <v>326.66</v>
      </c>
      <c r="H47" s="8"/>
      <c r="I47" s="8"/>
      <c r="J47" s="8"/>
      <c r="K47" s="8"/>
      <c r="L47" s="41"/>
    </row>
    <row r="48" spans="2:12" s="32" customFormat="1" ht="16.5" thickBot="1">
      <c r="B48" s="33"/>
      <c r="C48" s="34" t="s">
        <v>18</v>
      </c>
      <c r="D48" s="34"/>
      <c r="E48" s="34"/>
      <c r="F48" s="34"/>
      <c r="G48" s="35">
        <f aca="true" t="shared" si="0" ref="G48:L48">G18+G24</f>
        <v>3111.2799999999997</v>
      </c>
      <c r="H48" s="35">
        <f t="shared" si="0"/>
        <v>19222.800000000003</v>
      </c>
      <c r="I48" s="35">
        <f t="shared" si="0"/>
        <v>1922.2800000000002</v>
      </c>
      <c r="J48" s="36">
        <f t="shared" si="0"/>
        <v>17300.52</v>
      </c>
      <c r="K48" s="35">
        <f t="shared" si="0"/>
        <v>-23298.489999999998</v>
      </c>
      <c r="L48" s="36">
        <f t="shared" si="0"/>
        <v>37487.73</v>
      </c>
    </row>
    <row r="50" ht="12.75">
      <c r="B50" t="s">
        <v>20</v>
      </c>
    </row>
    <row r="52" ht="12.75">
      <c r="B52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2013-10-07T05:52:13Z</cp:lastPrinted>
  <dcterms:created xsi:type="dcterms:W3CDTF">1996-10-08T23:32:33Z</dcterms:created>
  <dcterms:modified xsi:type="dcterms:W3CDTF">2014-11-21T11:47:38Z</dcterms:modified>
  <cp:category/>
  <cp:version/>
  <cp:contentType/>
  <cp:contentStatus/>
</cp:coreProperties>
</file>